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4FADB7A8-2FE3-4F51-AB44-83E017E9AB79}" xr6:coauthVersionLast="45" xr6:coauthVersionMax="45" xr10:uidLastSave="{00000000-0000-0000-0000-000000000000}"/>
  <bookViews>
    <workbookView xWindow="-19320" yWindow="-120" windowWidth="19440" windowHeight="15000" tabRatio="796" xr2:uid="{924267E7-60EC-4AE8-96E2-B433BD9A23EF}"/>
  </bookViews>
  <sheets>
    <sheet name="Cover" sheetId="11" r:id="rId1"/>
    <sheet name="EWSS Table 1" sheetId="73" r:id="rId2"/>
    <sheet name="EWSS Table 3" sheetId="76" r:id="rId3"/>
    <sheet name="CRSS Table 1" sheetId="74" r:id="rId4"/>
    <sheet name="CRSS Table 2" sheetId="81" r:id="rId5"/>
    <sheet name="CRSS Table 3" sheetId="77" r:id="rId6"/>
  </sheets>
  <definedNames>
    <definedName name="_xlchart.v5.0" hidden="1">'EWSS Table 3'!$A$1</definedName>
    <definedName name="_xlchart.v5.1" hidden="1">'EWSS Table 3'!$A$2:$A$27</definedName>
    <definedName name="_xlchart.v5.10" hidden="1">'CRSS Table 3'!$C$2</definedName>
    <definedName name="_xlchart.v5.11" hidden="1">'CRSS Table 3'!$C$3:$C$28</definedName>
    <definedName name="_xlchart.v5.2" hidden="1">'EWSS Table 3'!$B$1</definedName>
    <definedName name="_xlchart.v5.3" hidden="1">'EWSS Table 3'!$B$2:$B$27</definedName>
    <definedName name="_xlchart.v5.4" hidden="1">'CRSS Table 2'!$A$2</definedName>
    <definedName name="_xlchart.v5.5" hidden="1">'CRSS Table 2'!$A$3:$A$28</definedName>
    <definedName name="_xlchart.v5.6" hidden="1">'CRSS Table 2'!$C$2</definedName>
    <definedName name="_xlchart.v5.7" hidden="1">'CRSS Table 2'!$C$3:$C$28</definedName>
    <definedName name="_xlchart.v5.8" hidden="1">'CRSS Table 3'!$A$2</definedName>
    <definedName name="_xlchart.v5.9" hidden="1">'CRSS Table 3'!$A$3:$A$28</definedName>
    <definedName name="JR_PAGE_ANCHOR_0_1" localSheetId="4">#REF!</definedName>
    <definedName name="JR_PAGE_ANCHOR_0_1" localSheetId="5">#REF!</definedName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81" l="1"/>
  <c r="C27" i="81"/>
  <c r="C26" i="81"/>
  <c r="C25" i="81"/>
  <c r="C24" i="81"/>
  <c r="C23" i="81"/>
  <c r="C22" i="81"/>
  <c r="C21" i="81"/>
  <c r="C20" i="81"/>
  <c r="C19" i="81"/>
  <c r="C18" i="81"/>
  <c r="C17" i="81"/>
  <c r="C16" i="81"/>
  <c r="C15" i="81"/>
  <c r="C14" i="81"/>
  <c r="C13" i="81"/>
  <c r="C12" i="81"/>
  <c r="C11" i="81"/>
  <c r="C10" i="81"/>
  <c r="C9" i="81"/>
  <c r="C8" i="81"/>
  <c r="C7" i="81"/>
  <c r="C6" i="81"/>
  <c r="C5" i="81"/>
  <c r="C4" i="81"/>
  <c r="C3" i="81"/>
</calcChain>
</file>

<file path=xl/sharedStrings.xml><?xml version="1.0" encoding="utf-8"?>
<sst xmlns="http://schemas.openxmlformats.org/spreadsheetml/2006/main" count="149" uniqueCount="80">
  <si>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</si>
  <si>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</si>
  <si>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</si>
  <si>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</si>
  <si>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</si>
  <si>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</si>
  <si>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</si>
  <si>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</si>
  <si>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</si>
  <si>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</si>
  <si>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</si>
  <si>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All Months</t>
  </si>
  <si>
    <t>Claim Week Start Date</t>
  </si>
  <si>
    <t xml:space="preserve"> </t>
  </si>
  <si>
    <t>All Claim Periods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</si>
  <si>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</si>
  <si>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</si>
  <si>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</si>
  <si>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</si>
  <si>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</si>
  <si>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</si>
  <si>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</si>
  <si>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</si>
  <si>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</si>
  <si>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</si>
  <si>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</si>
  <si>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</si>
  <si>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</si>
  <si>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</si>
  <si>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</si>
  <si>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</si>
  <si>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</si>
  <si>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</si>
  <si>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</si>
  <si>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</si>
  <si>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</si>
  <si>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</si>
  <si>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</si>
  <si>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</si>
  <si>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</si>
  <si>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</si>
  <si>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</si>
  <si>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</si>
  <si>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Other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</si>
  <si>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</si>
  <si>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</si>
  <si>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</si>
  <si>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</si>
  <si>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</si>
  <si>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</si>
  <si>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</si>
  <si>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</si>
  <si>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</si>
  <si>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</si>
  <si>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</si>
  <si>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</si>
  <si>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</si>
  <si>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</si>
  <si>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</si>
  <si>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</si>
  <si>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</si>
  <si>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</si>
  <si>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</si>
  <si>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</si>
  <si>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</si>
  <si>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</si>
  <si>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</si>
  <si>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</si>
  <si>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</si>
  <si>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County of Business</t>
  </si>
  <si>
    <t>CRSS Amount</t>
  </si>
  <si>
    <t>Sector of Business</t>
  </si>
  <si>
    <t>Up to 21 December 2020</t>
  </si>
  <si>
    <t>21 December / 28 December / 4 January 2021</t>
  </si>
  <si>
    <t>11 January to 3 May 2021</t>
  </si>
  <si>
    <t>20 December 2021 onwards</t>
  </si>
  <si>
    <t>Claim Periods 20 December 2021 Onwards</t>
  </si>
  <si>
    <t>Number of Premises</t>
  </si>
  <si>
    <t>This file presents the tables published in COVID-19 support schemes statistics dated 27 January 2022.</t>
  </si>
  <si>
    <t>10 May to 13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</si>
</sst>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167" fontId="1" fillId="0" borderId="0" xfId="3" applyNumberFormat="1" applyFont="1"/>
    <xf numFmtId="165" fontId="1" fillId="0" borderId="0" xfId="0" applyNumberFormat="1" applyFont="1"/>
    <xf numFmtId="166" fontId="8" fillId="0" borderId="0" xfId="0" applyNumberFormat="1" applyFont="1" applyAlignment="1" applyProtection="1">
      <alignment wrapText="1"/>
      <protection locked="0"/>
    </xf>
    <xf numFmtId="166" fontId="8" fillId="0" borderId="0" xfId="0" applyNumberFormat="1" applyFont="1"/>
    <xf numFmtId="166" fontId="1" fillId="0" borderId="0" xfId="0" applyNumberFormat="1" applyFont="1"/>
    <xf numFmtId="166" fontId="8" fillId="0" borderId="0" xfId="3" applyNumberFormat="1" applyFont="1" applyFill="1"/>
    <xf numFmtId="0" fontId="1" fillId="2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1" fillId="0" borderId="0" xfId="0" applyFont="1" applyFill="1"/>
    <xf numFmtId="0" fontId="10" fillId="0" borderId="0" xfId="0" applyFont="1" applyFill="1"/>
    <xf numFmtId="17" fontId="8" fillId="0" borderId="0" xfId="0" applyNumberFormat="1" applyFont="1" applyAlignment="1">
      <alignment horizontal="center" vertical="center"/>
    </xf>
    <xf numFmtId="167" fontId="8" fillId="0" borderId="0" xfId="3" applyNumberFormat="1" applyFont="1" applyAlignment="1">
      <alignment horizontal="right" vertical="center"/>
    </xf>
    <xf numFmtId="165" fontId="8" fillId="0" borderId="0" xfId="0" applyNumberFormat="1" applyFont="1" applyAlignment="1">
      <alignment horizontal="center" vertical="center"/>
    </xf>
    <xf numFmtId="167" fontId="8" fillId="0" borderId="0" xfId="3" applyNumberFormat="1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165" fontId="8" fillId="0" borderId="0" xfId="3" applyNumberFormat="1" applyFont="1" applyFill="1"/>
    <xf numFmtId="165" fontId="8" fillId="0" borderId="0" xfId="0" applyNumberFormat="1" applyFont="1"/>
    <xf numFmtId="165" fontId="8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center"/>
    </xf>
  </cellXfs>
  <cellStyles count="4">
    <cellStyle name="Comma" xfId="3" builtinId="3"/>
    <cellStyle name="Comma 2" xfId="2" xr:uid="{782E8D9A-2FAE-4D0F-A576-8907592493F5}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3'!$I$2:$I$18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3'!$J$2:$J$18</c:f>
              <c:numCache>
                <c:formatCode>"€"#,##0</c:formatCode>
                <c:ptCount val="17"/>
                <c:pt idx="0">
                  <c:v>1724.13553209</c:v>
                </c:pt>
                <c:pt idx="1">
                  <c:v>377.21379026</c:v>
                </c:pt>
                <c:pt idx="2">
                  <c:v>36.846599550000001</c:v>
                </c:pt>
                <c:pt idx="3">
                  <c:v>251.06106361000002</c:v>
                </c:pt>
                <c:pt idx="4">
                  <c:v>522.77683485</c:v>
                </c:pt>
                <c:pt idx="5">
                  <c:v>237.39809628</c:v>
                </c:pt>
                <c:pt idx="6">
                  <c:v>21.0115546</c:v>
                </c:pt>
                <c:pt idx="7">
                  <c:v>53.391632780000002</c:v>
                </c:pt>
                <c:pt idx="8">
                  <c:v>435.34354982000008</c:v>
                </c:pt>
                <c:pt idx="9">
                  <c:v>69.646532680000007</c:v>
                </c:pt>
                <c:pt idx="10">
                  <c:v>479.91950850000001</c:v>
                </c:pt>
                <c:pt idx="11">
                  <c:v>375.37778884999994</c:v>
                </c:pt>
                <c:pt idx="12">
                  <c:v>22.137796010000002</c:v>
                </c:pt>
                <c:pt idx="13">
                  <c:v>93.114153090000002</c:v>
                </c:pt>
                <c:pt idx="14">
                  <c:v>487.17308700000001</c:v>
                </c:pt>
                <c:pt idx="15">
                  <c:v>779.49281742999995</c:v>
                </c:pt>
                <c:pt idx="16">
                  <c:v>295.73161526999996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2'!$J$3:$J$9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2'!$L$3:$L$9</c:f>
              <c:numCache>
                <c:formatCode>"€"#,##0.0</c:formatCode>
                <c:ptCount val="7"/>
                <c:pt idx="0">
                  <c:v>4.6740847400000005</c:v>
                </c:pt>
                <c:pt idx="1">
                  <c:v>2.7888078799999998</c:v>
                </c:pt>
                <c:pt idx="2">
                  <c:v>3.0988522599999997</c:v>
                </c:pt>
                <c:pt idx="3">
                  <c:v>5.1585781700000002</c:v>
                </c:pt>
                <c:pt idx="4">
                  <c:v>0</c:v>
                </c:pt>
                <c:pt idx="5">
                  <c:v>0</c:v>
                </c:pt>
                <c:pt idx="6">
                  <c:v>1.1227324000000001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8-4B5C-9B7F-C559585E3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3'!$J$3:$J$9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3'!$L$3:$L$9</c:f>
              <c:numCache>
                <c:formatCode>"€"#,##0</c:formatCode>
                <c:ptCount val="7"/>
                <c:pt idx="0">
                  <c:v>120.49304773</c:v>
                </c:pt>
                <c:pt idx="1">
                  <c:v>85.018973549999998</c:v>
                </c:pt>
                <c:pt idx="2">
                  <c:v>115.80329495999999</c:v>
                </c:pt>
                <c:pt idx="3">
                  <c:v>120.27213014</c:v>
                </c:pt>
                <c:pt idx="4">
                  <c:v>42.550643740000005</c:v>
                </c:pt>
                <c:pt idx="5">
                  <c:v>90.81188358</c:v>
                </c:pt>
                <c:pt idx="6">
                  <c:v>145.96392738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BD9-81BD-94ED06CE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1FxpU9zIsv0rE/78xJRqU9WNO/dDSb3QTTdt3MaMvyjaGLTvpfXXvyxsPIDb4BvBi3hEjMeG0lKq
k5V58mRK/74e/nWd3hzqP4YszZt/XQ9/vQu1Lv/155/NdXiTHZqTLLqui6a41SfXRfZncXsbXd/8
+bU+9FEe/ImRTf+8Dg+1vhne/effcLXgpjgrrg86KvL37U09Xtw0baqbZ8aODv1x+JpFuRc1uo6u
tf3Xu083w21Rf333x02uIz3ux/Lmr3ePDnr3x59PL/XTbf9IYWa6/QrnMnxCiMRYMkEcijCh7/5I
izz4PmzxE8oRIkwgJAmBY+T9vbeHDM53izbX4x+/Ma+7WR2+fq1vmgae6+7vn89/9Cw/D1+b25nl
DGBl/3p3Wt+khxyWI2qKu5nUo1uYxzqd3a3Dn4+h+M+/n/wCVubJbx6g9XQZXxr6CSyv/ZJG+f16
vQJW5IRQiqRjA1TMth38FCvMHSo4koxiQTkX9/d+hNXL03oWqvvTjyN1P/qmgHIPdVr094v1CkDh
E0GYdBinXDqYM/4UKIkpYwjBAcxhtmT3934E1MvTehao+9OPA3U/+saA6g6vu6GkpMTmNrKRQ7EN
zu2h83NOCEcCYdsh3KYMwX775nefwPTCpF5A6e7sX4F0N/imMFrf1PV4v1CvspcQbCVBJGGMcuHA
XnmIkTxhiMOYbUuOhUSc3N/7EUgvzupZkL6ffRyk74NvCiQ3PdQ39wv1KiAJSgmF9XeogxwEIDwE
SZxIgWGrIQd4hhSUHI9ML87qWZC+n30cpO+DbwqkT9F18tpxSQpEHXwfmH6KS4hihxKMOMLU5vIX
ZO/leT0L1I/nOg7Vj+E3BdY6Sr++7p4iJzaDbSNsYHTg346QCCQk4GljoHsOpgDmkej0G/N6Fqwf
5x8H68fwmwLLLerkfrVewfvZJwIilIOB1cH24gK822PvRx0bCeDszKHSEPf7ez8KUS9N6lmYvp18
HKNvY28KoE2RH4LwVbkePQF0KHWoLbANTMF+DBI/kVxCjutIyaSNgJgfBel3JvYsUP9c4DhY/4y/
KcC8Ir8JDun9mr3CpqInnFEqHEhnBSfgBh/jJU5s4Ow2AULxTbcA4eKI+/uNeT0L14/zj6P1Y/hN
gbU4pP3hNTk6OcEO7BxIlmyIRbCRHmMlTxCzHUcabogkdpzjHP3laT0L1f3px5G6H31TQEF0TW7y
/DWhwrCtQD4y/wnJwSM+hsoBLwkknYEbtBGGtOt4zvs7E3sWrH8ucByuf8bfFGBnhyJq7h3RKzhB
coIIJQjwwAyEP/6EsINAgYAewq4SGDYWFseD1ouzehaq72cfx+n74NsC6SYCPT17VZikkARz6jiI
IefnWIU4kEObYQrZl2D2cap+9vK8ngfq/vxfQHU//LbAirIbKH68Jl0HF8iJYByEI0Kdn9RZccJB
R3ewELDvqC3lcRd49hsTex6uHxf4BV4/xt8WYFA9euUaFTkB9ydt2Ffc5thGT+iFc+JIAbUpDJo7
AUbIf+EFf2NizwP24wK/AOzH+BsDrNXhqzpDx4b9g6A+BaKsTZ8Qd35CGCUMKo42ondy1P29H2XD
Z8ULs3oBqruzf4XT3eCbAmlzGIv7dXoVXuGAqG6DsPRNVwdF4qFiISG5cmxBuGAEWCBUHe/v/Qij
lyb1LETfTj6O0LextwXQzeGVdxGkvyDDfuMTGFzaQ4D4CahMwnZApsUE6r3HFaXNS3N6HqBvZ/8C
oW+Dbwqi89vbQ/qaudRd2gslJ6h4OJzwp/V454RKyoDwUdhkxAY2cXQXvTytZ2G6P/04Tvejbwqo
i6KBLpuseN1SL8eOpIDIjzLhww0FcpIQkGZxEAltLgC3o1j91syehevBFY4j9uCANwXahzQKXjNE
gV4LyZSUhDPoSiJP677iBER1DjVH2F8mlpnU+Ij+9+KsngXr+9nHgfo++KZA2kdleVMfXrlAD6I6
6LQUEYEEk08UJdhZoF4gcI+m04L+qkD/WzN7FqwHVzgO2IMD3hRonw76pn7llAqfQBHYAWGdwh6C
NPcJAXRObBAskNF0CehL4BuP7q7fmtmzoD24wnHQHhzwtkC7aXT2Ev/6L3s1yQkFGRAakWwCFV+g
5Y9JoXMC8Y1jIsEz3oN6xCV++p2ZPQ/aP1f4BWj/HPD/GrRfTe7bqn3Lsx4d899210IN34FdhjA0
0R7Rb8E3UkM7QLwlDDFwno+32Y/+1l9P6DhQP058NPv/84bZXzfT/uhB9g76MLtrXn7QT/v86N0j
Qkf1k1O/h/uj2fC39Tr9+tc7CrIRCHg/mqLNRY4RhUe9Rw9OvDk0+q93ljiBkjEUtig1HTISGqXf
/dGDlcOQPIGqMajz7D7EgeCRF7UOobsa8IccWkKmBvtWQDPHuz8aI2zcNV4zaMOBfgFIHsAKIMW+
f85dkY5Bkf9YlO8//5G32a6Ict389Q6EMDCV8tuBZramNY5DnyI0Gdx1cUPvKYxfHy6gP90c/z/2
IEorRkHu4pAurQitp8G5smSw1i3zyuwiDrFHQhyoytFzNnQXXdTM7Lb1Er/0BnteVvWqRNMu5L7S
1XuLtwsr6feBpectGtcTi1SKrEKVjG7rli3N6VVEPxR8jF3m9Z09tzt/dMux/puXyYrQYZ3k2WYM
u32aJJuRlrXCbaaqYeoVqhqtKK0aZWX9VytzugWKtMd8Ws+ISqLhgkxoXeXO1syJ0S8kmVTshF5Y
NLOG8as81HMzN5Smm8xPNrbTehWpZxFu5lXa7dt2WtPovCzOiLS8aCgvcNNm7iiaGe7jW+0PO5+0
3sBqVYSd14WWsqZapayeVfG0Hku+zYtkFVps6VtSmeNGMi7soL+ocdy63O6WZdKu/Gm8zsN+z0R/
KYtsXhfMDXkauVZIQhXp7DwJw0RFtbO1RbKysqFXtHbhPQTtiqzDrj3ZXjPKL0gWo1dlu2HQMx6T
S7tLznMW9op02ldWmq4Cq1skSaOmAl0WeFz7bboBY5v7pd53Teel1F4kZEuLznMmtrRQtEnleD71
Yk8Sa1BVEn0JuXUIo3la8YNfh9vAya+d0mlUE7W9SsScsC5RDdWeWU8RLbEc16QZFk6erhI6rtu+
2zvOuJaOvsDhtMtIvKlpPR8IzMPpF0E5XTZIVaxftL41KV5IxWpL8WFHWLSq2loFYmiUw4pTaGw6
n5xq3qbxOmXNnvvFwgm3Q1ifWmTaTbi/TiQLFeL+VlfVfCq1Z7XcK6NwQRqyLfLWo/TLWHWfCsnP
8egJ5++wSi6ytvRGEX8oh27Rdc0s0OP67opt6llEuN04XPuELqsMzDTrE1WCPWftpOyucvHYL7q+
9XAzXQr8pe+beR9mG6fsFhkYhGgTr2Ary45WTTxdyphejVZbqmKmnc4z1lgBNLofFi0bF1YxLKaK
LUnBlkPou8VlVbTzDoF9xJV9KQGmAtFlHl6PU7+w0mTjVMMi5k2ucGi78Ghe2rNl3n/Kh+xjXi+b
tivnTp5s8oxtgwx2c6jBQIcLS467PEpXjYN2UzssaAtbJx0WLOJLGjrbuxn4yaoRw2U7XDBbnGpn
OLd9OYM1NNCFKZg/QEzjKlE+7IUpGnZW2C90Spewy3dVoVC5j1ARLR2BAq+rqyXpgtOO03RmzkzE
uEtOJYpX4rzDyHV2uqEr3thuDmbapNTYg9jStq5VF6eqtBNwMs74Xoyp8EjRdvPNoIt+Fo50bvn9
Xop6phlbhiNbap2uUO9s6VTM/Gkp+mwlslYuwKq1NxYZUqQd+lUYdNu49LuFT6+CKk1V1GdKhl2q
apLFaspq7HaCKxTrVURrosamrFTX4F4VdjQvhNd0zbrNeKgCBCNgwFzFsZ73Vbxq5TinfJ50jdJj
qbjITqUTzke/ylXgtKcTzW9DxuHC7KxJ7PXQwm7IfUVSeqWnYV9S8AmoQrtY9vte6nkW0+XEuKJJ
fTWNzIuJ7WKeHKwxXTGerOom35i/WT+6mbYXdpmu/CSOlYXqQdW0qd2x0F4bTusgTG992iydbO8g
WCqabGQE/jDu91j0awNiEIxruxZXOp12beps/YFfIVmpFDyJCq1NJOr53OzyKEg3NE43JoNQ1PK3
TFdqKNCaVBV2M5puQN13rTbLVURG6aVDPmNdO3nFmKSucYnUmXaYl0SlvF8QBg4kgy0Wxh8E2hiz
1HjR03hjrIQ2zTz1nUnploaqtBbG60vHBzz4pPJ2XCRtsh49niI3T7iqUatEV89CGa+oX89Q2V87
cb+IM50oZ4hXPZYrVHmWJMugiTe+6C6cot2PzaepKLapDz51lK3HR+1FIfPyLvV61C8w0l7d6HlS
2q6oYE4x2qGwmed9rUzUGcp6LpNxUY8N2LLtZhCBKvj3CMaaiURNo74whpeCl8ConE2Yb2ldV4qh
vFIRmtZh70Yi3Fs93xawBiha1EN9O+iLqvi7tHYmfOkWhYqN9bwvEURyO52HxTi4smxmztTPuJyP
SVapPJluRot+NcG6LOKNielmh0cC1gjmC+5zGLODprAh+3HRo/ckEKquS9fOPzZDM+NMxeDWWwuu
BdErCqZEiTDd5LJd1Pzal8jt83TjO+mmi/S+Qs62k1PhWc245n7rdrB6rrD41rKGdQZ3ZAzib5ed
If9TZ9d3xMKE4bGqlRnmE7/CheXqeJaj1tN8WEekUJ01zOyw9Yw3rhPgI0W/11awrAmGK/IvTrFv
KCxEa7usWFhAF+Jez7WMVthKNwME6aaiW2BsyzRrZgXwJTfKw8F1OgiqeZAsKXdc3w6KmTX2Qo3J
aM+FLUt3rBPVD12hogDby94eTiMnD+ZxmlwEwRCto7xjbh7G73Ob+IpGcydLVREnk0tDUZ5bqHOd
qC48nJloF9qxa1X9TDiidJM+CFTQFV+lM513YbGPozAGi/Uh2tZkMXXJ59qmnwXPci8Nck9Yybyk
aeFW+Xg5ZP0hHPKrsskKhVMgS4oGp0WiL5I6GFSGhlpRQQKV2YPbWp9QwXwgLcz3xqS47rrsb9FZ
exaQ93UrTv33fs0/lybuo9yFmPneGoAgBp0npvgLdICfyqQ46+3kNq6zG0ymL0B9qOXEKu6CdUek
22CBPBLjG+lX50FAZmWj3cES+yCMFwONNmGD308TsAucVleT1awpG12/7mLlM7B/yk9LIvfZwN7z
wtlWwzm2h48pt3LFwQNFyacpRbOi689iGZ424GpoH7ReUbD3bGCLVpe7MlhjML8kzM9KxBrFcXLG
ZDS30mmRJvlZTusrp+OnNG+vwl57U2aJRWydyYqdRzXMASIhKYNbO3FOzc8FbxbSwh4mcP+6cLHo
rmR44fA6VrkIb41VZ6M8Nf9GmjYqyOBptNQKM3vtBLaeTVXJ1VQtm0EUagjJosmys7CAe1nAeaJ+
mtnyorL7z3UtTiMr+uLT/CyCgqgKY9Yqy6KL9Kzxg30n/Vnd61hVTXZW2NlZGrHTUXyY2vSsZPB7
3cp9pIO5JehClvw0caIZC/klaqurNHNpLzxg5bkqudwPuPNI1sSKwRTZByph2pbdfa3SbRu4ebPk
JNwaFMYhmElN5xGbGk/QYhU69vsplUJ1daGyjM2YFZ8zXJwhrTMvixu31/WqBrtJgnCdVPWGtTme
tdwXF2mZR6ejrgKVoDJVdkULL2pLe9GhYksyFABN70fV0j4+x2JyA9pEq1rbbjcNGQS7sZuT2IeF
Fbkinwo2xG6io3RJyXVao2sc9fksqupxhm5JKF2ZCTyjfZeu4z5L11aVKoLtm7TOGhWWrPDsfAqW
nV2e8e5T3PB0EWQa9swI0SkoWOl2sfM57GQJW5SFyypx3hfgdxt/EG6ey68k5+WitVtroe1xPYAj
d2UQ2qdZST9jq0RqCBq2HqAo5yWZb6tmmlrVV7BVxzSu5hgKqsoKm9MoY4WS0ndlh5VOh1jVMug9
LQcXZVG0Yjk+G/piTv2cqmCoOlVFZe2m/U4gEuxrh24bba8t0cztiSNvGJPBLZJr23b7OhtXYJin
hPfFQdjtutfFJ1HFaJmxrPPyDCLl1HSVyuqagcuG3GbIt11RYteyCQfegvVpEwWqnzI5z6fyfTAN
6wYBG+qBLqMudgeaqVRjt7c+C5+oKY1Pwz5eDcBXugHiW525FT8rab8wmVFcNnPM+wvWX4dahRXK
vBEseOpZ51L4v7I6gDtfTH532oUKEmIylxBtUDxc1301m2zgVloCh6pnJsSacMCS+AC0aBbUredU
ZNuC0x9i240gE8AYpguhOg7bRWapVgN7GPhwySyyrOt239uFl/DkvILcETpGFr6kZ1Tabqq7deOA
C5162/U7Cv7pSzhBbgqZnYb7W805qgYvBh5kGIaYusJjYXxrGEmalUterHPUwG3RegyHRVAlq1HS
pYlHJv5keTPnra9wDz4ZfH6BP8IN+uJv5EzzEW7pJOh0XEZzv4bgaU9rq88WxCFzP4oPufgcCOJK
YB65DYwPWBHzp7tI3FKyxJCpEwfNwc6DWZ5BchDSTmVW6uKEffSrCGgPUPRoWJehS6oMqx6FrrS4
kr5zbfg3GuJNkgzrzpZL0jgqw5Dsh8AQC3LVasgouvQQl9NiHBYCEowR8nfD4jgEdkTQLs2HBQcG
02WdqpsQkvDM1XbhShkygBz8nl8CjXRSeY4re1wMmQUM0dAbJ1R8xNt8nNZZzMDrsI+0G/ZBMlwk
Ed8i3S3acdohZ1hUPFyPlr0ZS7IsWb/LcOGBZnGqw3qRlQF4BiDQDqCMHCBoTryKS8hNJrY1uYpJ
WaGbHPIAyKR9SB1YA2Zk1XNqQ/ZVslXA+CyhvjInUytcRSWYVOqrAA+LwalmQ94vetnMJ0tfkNpR
Mu3nsq/nVZRAkovcDh6riYUaNHgFUlSRi6eGATTATgYyY23tBtmwZqhYDOhUgrxgOKLhqZAL15Bd
Ql6atvHKmLkx9xBodto7bl9tRutLkouvCLe+F3XdNdPRxmw2QwM5D/6WkzytgbeVXbIJQUvAQDLR
+CWJxp2okxWX46Wx2Clv91pPE7hJy1Z5HczziGwcv9+htpmbHEDksHWAFuZWNStZvKqmZJU19cwq
LGXYeBCBQtP3Suh4Y8e+GuS0a1IwAWDCxrpM8h8moA8YlamiSwMGZWCrwFnjAJLFCKu0p15c+3es
WWh9GqVI5TjcRE53kUX9tVmDqMvdNI9VEKWzoLCh0d52i0IsUX5+R+bhUsxCLvQSharpL4vJi9gM
ZfamI/EK5cgFTagF0cNtgVzb+m8jb/mkuISt7NWxpXyR3pZ8rFQ4dpdRMF62FbStQTKBsnoWh9Gs
XFQ9GGSoLTeOgZkSmR1qmYP4JIC/lX4KZhICwkFy6MPpcsSHPLTIzOz3LP88oGZDy2HNBTnnsvzb
JM8ZilYCMvoSg9mIwS2nYWeWJovIMgKtoo5B/AD7MMtglq+Nh3We+WqanGyWS57NSL4tUDHNSFHm
ipKbSqbz2GE3AsQHXYK6wuINeJQpyUrw8uOclVK7xlshkKUqO96QFHSX2NLAJZ1tD3BOCLkQi3GS
rjKQtggjW4f2F3lItJsSSFvN5KaqW0sQlqyYa0gHAqqS6UsK7gFRe65vTGLBB7plk55HbX23hYyX
dXoQDbp6HmCg4yJ34yld9qAKmj/GdqsUEiXSXRibNfrBSDFkb824KMR06xTZVRm0Lsbhe7OBTCYH
mtqlDa4G+sq+BE5cuz4X2sWW7cZdpqYEcvLOitc97+c6P+SaXsWBXPdf8yq8ClD3d10550NUfpAg
2JWcb80krFqsoVPtbz9JLzAtdiwEOt/FGymavVE9Ytx6DfKVcR7Gzo3RoTBaybD9pIuYL2QVjy6X
cKQ/rMMR7XwaniEHQxQb18bKEzAwI4ehqbtI5LTs8n4+FeCYzZZg5XApUj0zyJntTiEVRz53s2hL
rH4hMrSzqJ+4QdKtGlga2oC9k9Ryq2kET5dVeF5UqPBk6TNV9uUqbOUpDSDxHlGbKKOnmX2flGBe
djYrlQa5IaLTToCOVA9f2gEvLSDFfgJpE+l3rdNesNBaYHtm4LlzmZb2DJQmoEaQ59qw0/24U7mE
RIVLyJVhl0NAoEUNLBhMHK4se+TaEIRpNa1Tqi+ahFxJRJUf4nkGYm8GUVIknyu/mzlpWM5aCI6Q
BUIb+9IoSibT9WPkjjGEoBgEOGPcRCcH1uhrqwNPS8adE9/kVQapbnQONh8AxTBZsPFjxufAJ01U
Y4GQMNIlzvkWVKDZBDMf+sCzs7UxdgOlkT5isNGGNl7F6dxodsa1oaCZGXfYx7BwoF9SECfNJUGO
7Gl4ak7tau3dZbbJaQuc9k4RAwXSGI9xjM3AtnQA+QGeKYHYKIrNGCC4aT03odPcAEXVzPLx1mS2
TE9u0cm72GPojolBxs7KMlpaxaV5DLCvHHIQE5VoHt2iCaIEwGfW0g+HZRFc8OZbSAFd0tzS0KcY
VXBPstRAo7ohmseD47aQgN/RKTA6E0ASQMRG9ZxM8UrfYjs5N49d6fQAC2uwMPD7QeOi7kNsg9Jg
1BTwKhbso34EBwUaEXMqZRgE5vAc2Ff1CFOBmZlIbTW+MnFyrEqVA5VqISj2HfMGMEhQN80djE/o
CtDWJ3wXLqgNOagMV8Y2zVJF/QdahTOzoFK2e2MkE4h9IwixRsUy88WgE5Q1uIDuzPAlQxfugjsE
chMTrBhUaDuP3AgsxTwBMnKSeXxzchhkK2PsNdoMrFNm9caxO7NwBBSXV6qJi7NIfLQwIAXb1jzZ
1BSLFn81oBlrshKYMbALQfVstEc36ICKGNYQFQzyKwgFI17qeHm3EB0D58OhnHFpnKffgk5batdU
Wx6Uqo7VfaCA9LTqw01vNLyyAy9WIdOo+bDqk4iusyHUZ65RmYMcBEs/H/eDXnVNOB8KkBZzIKUG
BShRXRmaZU9VBRo8PPM48Rn90GrVtfWmD0H4f2Fy0ETwZHIOvKRHpC2gURHm92RyjEMpasiyzOVT
c53EkJ0CvGUt3Izk3pTYZ8NwW5IzHI7n8QgLT/jHnFprCukL8kHUAmpSlW3pPj+tn5fMzMoB5sCh
aQXaHB4vmSicXDQJzKoDM23BcsL4szVaFwng6DeQNIn08PwdMfp5ISC2QR+M4AzKdOb9j4co5VFP
JpJXqdvk40VBRy+GpHYSeBfXTuY6kK2IID4dQlVooDyg1pfl2vGdWRYg17DbFqZlTEvbXBnJsYcq
zPNTtKFI+RQrmKKA5gIOL6tATfrxFLNGMqg9whRHa1wj/B531o1JuYwDNf62HtmVzLCXpuma+M1L
t4fy6bO3f7JCE5OWXzdl6g46nRUIeSnlsyLyZ8Zsui64xP0a48kzO7F21iRtTkfw9s8vAjmKk+kn
EwzD+4pPa6hTEadTnTepy4El+GVyyFl3YZRyk/UZQbVlet7lgTtZn4dCbo1WXltAjDXfmpxpqPiV
k+8SZqJXvyjS6NDk8cYCcmhV9YexkV6L9CzTiyqNViOw0xHjVVLOnn8O80L5z6sJrzlDGyOy4eXZ
JxvPHuO2xhRWk2VQRCHZhgENvSvtVX6YeCKDYubEl6B+cwWvLU0Kfxh6a2FImiZ7OsXbMjc1H+29
MDGztx4XqeEzO/CCNbytAcV06C56bGWMDBMf/BRgtvJ5Wjf7giFTHyxUWvqndg1qWJmdwQYVKiiS
s66i70Pqv2BsRxwATAKK9tBVCG+s8ierU0I6F5QFrE7P0M6xACsC+Z8Nygv8u637a5BULl548GP2
Da30AtwhaJ7MvFb50AO0ZcdGK89Tl0AFB0H2bhyPNfR7k4eZupkJgia8UzTcIFBYBuAQLNMvWPhP
hgEfaBEY3qm++0gLfJTg8TS6glRCQxnT1cT2FZd+AslsfcssCYJg/MWGSvo3yL93euwetipcF1Db
j4Lw+3fufvz4n839x/Puvrb2z+8f//jPx9hMj8aPL7M96fr49iW9+1aJ/2bwN/tFILmAVXuxX+RB
m+6DZpNvJ3/vGXFO4BUyCd8T4MyG733dXfd7z4g4ERiafiQ0h8Bn2mCbgr3c94xQ6L2D74ZBbx58
pIDD/v2nZ8Q0nMProN9fBmXwraP7hXgEBPTKfP/5Yc+I2WuP9yIG3gCfQ4BbUXh325jsg4YRK2nj
qeBJBkoGUAcCeZvsdsYEDcV+sEJHbvWT2QliYw6vh2Nk2p2QGX9wq2miIXDjDKwfKoGZztzBTt02
c1ZkCNwSOjuev92RYEbgeynmaw8QceEBTbB7cD8RRhRD8SYFsdmfozwCYR8kDvNshs1pH7basDPK
RgaalMlxXrr/z9048FoAfE4CvgYCff/Afp5stDrMatpBRuPipp/HZegoFPJ52eXbaQxAD0Ol6Tch
51NkU1XF/KqjZwTFkUpqkKZtETZQMUy1KpJwh0WceH2R7mWx58Em6Cpo2kmjOe3LWI158rHsfaDF
2gultOYxfEBRJbF/oF23zng0H0Ng77TfZ77fqRi6FNREIyVwuSqgOo6STz5IW0WMtmOFB9UKNypu
/ELvOuQkKhV97LWDPtgpWU92CpWKIQ/V1Nn2aYR6FyTQfCYjpurICffj4DdL6Q8zxMabBLKHaNSf
RCs3ZcOuTcZjKtAGCjzwpREWgwCy8RESwaJRuRPMRezFoPh18LyQMJikTON+IfEXU0Y23RAJJNwg
VK5Md5CprJcCkvIeXaYxW5rxbPyck8mLh3SloUZrJEKT+dRO6VZyhNwKulogfxUUL037iMk7qxYk
G9AaSwba8MeYQI8EGi/aJIFKO8jC0AuTd3pmqkgm1NcVpAJQWbb7cGOyFQuk6qFOV6ZcbiTSPMw3
5thiTAHLQOXB9QRSsbboEnzvtrLgkaA5xARkQyZGlkJWseKQb1oEapNlBrwDKpkt1AW5C8LZboJl
szWUkSWk8H01LjBvoNsCyuMOv4qgjIJZrPoAg1EZ0gKFW+m317WR9aCAnVvthUnqO8tN+aKM4xmF
WyWZJ0QKHAvUCxBQia4glREOVLj8/tK0PgXNsMdDf2lSNyMhmZL1CJWQsvJMc5BJkUwugdG4MzlY
WHb7ItAz0x1lWhTgoW0CXUh2rDrkGcAJSOKmUnCXsrYgd4l+1sESV9Ciw8EAjNIMkvmduEDLZGMy
Fkq6M71mOlmBqBiCkMeWpoVqCq+dGrlpCKgH9Mr8HQHBqhrqzIMy2f8vdd+1ZDeOZftF7KADCbyS
PDz+pJMylXpByCUJR9C7r7+LR7fvbVX3TMU8zkNVhaIkJQ2wsfdyXKZ0A8/74HErbJ4F8g1Jz/bf
TXiwvUPtjFnTyVML/GBj9kctP7anHjfrq6zW1+1H+t6y8xVeY+rI4bZ1odB3imSROwtpRtzctj8Q
YBhWa5euBw8ED9rKHCKIsxuLk3HJl4lhOeDeG+Bf7dg9dw0YDdwbYJkqwmvSfbaN/QVoqKK+zCHk
QGWGBXKcDUnmJgtNc5j7fbFA6QKyJCqeWkA2G0OzqdU2ln2B6qpZbRqZ5rmIcBMd9BotX1O6Lvs1
IAfty512X2pg+ptiY6P0N1xvexNC4mkDwtKMHOQ0fdJjkFVMJz6mZDmi4QfaXMoFii6sPywBYI3X
YlBOGoaACqNRvlMeXSB2YonUfgcWTtXJ4IlLa75OskxLZwiSqClXyFTAnXaz85nP89EZ4zPqzDGg
9ssEmjcZ7XDtqffmU+CObGKfDY0/c6HCpB+jU9j2+1K1U+pEUIuQ6jQYce5VXe7mL2jIf7GG2SPv
ydMimgukfz2T4xEath96bC6zy6pExcXV6xYvaTUpEh86n2ip+D4C/TUWvZu1fZMSsXztVv5rjXiV
UA4yTwt13DR1g4exfT1utWJDEzfg2WpzFU5/iLx0rqGkatEzAk0BR7DVgjZu0xnE+cbjbOvIYjRw
W/w/FO3VTFlhpi89K5/aZfwkydeRAVIe3q35Hmr2ZSs2NcAV4i2XhbGThVTCw+LdTq61x4SMHW6M
+2OjFbgjPjaFomqgeyu7x22XWzW/br93e3eDBAyyRLehpBc3MXsDmQs0hSfjAy8HBr6tzq2cbJKR
Yo5ubSyu25peAfdtA0KLrQ+L4qGT2CTgyLZigS1w2zRZrjkIoHQbzj6BP6l5t/f6aeeTdyHoK2Xj
RXXRAVUgYGDCGD9PS5sRARaGMKgkxuVqG+2nYjRfnZijhqr3tT6hcz2TYRgSN/gJ3Uk8NwQ8OoZy
0AxzW3ybKMm6uPxOwY4nRRRC/+Y/8W64uqSEHIiQlIfq6CGhI+39ACJV9kP4zlGgvxBoxJLehE0S
LNNBBn4mbyEkY44H1Aww+QYTuZMAKXrbDpxQrHsOiHOu2nNBJpF2RO62MrXdcSi9J23FRzBMr8oE
EMueMDBcg5j/ktJ/muvtkFxdnClLnZc+302olBss65FmtwHGS+emgIPy7e36HgRHnEEYi74r+t67
5fXOcTkgJ7dnuO12DnjNM7/iTgFHJYc7WIeL265lEwduB0Rjp3PnDJmQb8u4JhN40u3UKbEjNqKy
m9d0xPveVFWbotULthZhzDbp0IYvbHrHkZcfmzhxgY5SVw8b2r2t9q1Z2sp9eFQa5TCEMpHybxuU
pmhwmB3zrcGJ2DOVUzveVUAKRzWUB53HHrcBax7LAxvZp5ISk1ClH3sgg2wofhZUhIl1+p9TrD/C
qdybAA2K9fS1bbrMOLMAyBjSNBqjW6PDcceLJgmr4Lvv4MQbe6JyW6NgmSYc9hSkPPMr6HoxX0N1
JVNhxqM8RgqUBtf9IZDlF+2K87z6mH9Bkhc/CNhlsoHaaBQ89LyYiAb8CFT+PVtxegEUxWrZbxtm
6wq29mKrqds/MYBAeN9TgdcZiiFv+2Pk3HDkbFVZLr81xVtbUKgfG0LKh2Dfcs12kqz8xANUu766
uZLfFIiTARmAp1oUnyuIuJMIDxbrJIwzY9EqzoOZd/N6BF4BGF77O+rIcee2XKRuVJNsqads4LWT
uiAMPFGv6QLmFYoEULEQpKAEbfTVBt9qOz9uutmNdA0raKOI80Kgl90VHvu8ajsk8akhVbRjUHt8
rrvo29xUE6QDIKMk0PjV9Nlo+/dAyPNW7qKhSWpopzdKsYpAmQfx4zy5F03piduHwD+xZYjz0Yg4
G4fGy+KWX5oh+GVdMie8Y2avm+HVKdiATeoARcdGCCOJpRT+6nTU7jahLunovhrVcz9w9ygqCO02
Mqh2qyyYfHmsJNTFpsdOyq3ff6mqdc713NeJXxQMrcXQos0RNIN0Ix+costI00wJSHSbDGWTETU9
QgJc7YJ6Kzy9cHLbBfgZdBgPErKqRgHarRfjnVqobUNa9ClAQp1Wpq3TcHCeaQFaykzDeN2Eg5sI
sLQQuG8PuSMrFma1w6+fq2V43njPbdYPWoGaN0IeMnyiZH1sSvdxK90qBubulftijc5mUceFkCMf
unTk5Oy2aLvxgHDZ43sxFC3QJf61o8PbYNlBeMGLlQKKdzfIoMrx0zLwm1McxyoNieSp27QRdEfk
ee0jknO3YI90cOKDLKMO2pwQIISVVRov061iabl89Rao5dehbbI4rp7mUZfn0YFEemSPCHgtcP0Q
vhmyPPjlVCasHr5XwpzJ7HmfjK6LfQdJxrDYOA1n9IuVEejCoFqrlEqCMkrmSWRjCPVUOYifboCb
rCQtU9JWMV5VILOSWwjPxhbKIT2/9B5UNkxOYzKFazajiYNktzotIGiXoABoKWBsIE2P1TIJdCEc
7zJ0vriVvmBEvxmt59QXJkyIA4mgbn5MLPoReVA0L2M83KY5uIYiELknya/ateduHDGgkua51ZO7
Wwpa4NDAAhnVG3VlkZMWNxN7fXclivdgWGO8ZA0US0YTENoySMLaTpCHos9qI6yW+evUM/8wju4X
7mBJqL5dUUjXz24gnL1LVQr1EFpkNXuJGZeL8aDj6ms4B4JxDfJRhetuFa8NJctFDBzza9XuQhlh
eGTDzyYSFurOgqYA857opOJMRmOZau8sSvQSRVQnykz1rbSe89AWrcgsRekMcdjnEwmOYGLRUbLi
pS7Xj3bsLeSM9LKya6Ow6ppapQEvT3xcd7rH32XX8qsRYb0rYxNd4jbcdZXbXgq/P/ROWx2hhHgu
XW/Ne1U5ma+GOGmKeO8WoLdsDMbV8clzKXnGR/aKN2ahixoeyvEbi8EgEZqQTu/p7Hp7WttPLq/D
1CUqG4voOmCucFvdXyX8EVQwiAj6ByMxTs+VeJgK8zGGzgvXhUlrLp/mwnwPeJjGfpCGzElKHmHb
tnrJRpgO4vldQAZzlMGmLwKpZUh9ri2E2K0L7abAAC4VnTLiPpC675PVFRXUuSjZmppbFxh28G2Z
wpdSJ7Psk17ZZQd1xceM7ispuNdmEfrpAzf0RkO0EYGsTuuUynb+zKfgpNYqSgun/YbilgVsrJLY
xyjvaHBxeIGbki+ek3WAvk/97Jktk37FodWuK0sdzo4z03wHcOXBlGOqRrXvg+hYxcGuiPm5YWqT
iMcCDWzdZmWtz3X0FmBm92vM62b53NvgHZA+N0+gyt6mEo8WIq/93MQy1QO085PhKHTSTVbp2MvQ
8Zc6HtOZeJ+gqgL77HcvrqpEIoZOpGXhARiosafjyHsEJCIzT0OzZM89fWGzfCHOjEP/FC6qTH3b
/ugi96bDm+gGPBD3PSjDX34776omtphlc78lL1M4HfxwrbIhKqrkG+HiR7jMy05G5CE0vkI/4JhE
QdvX8hiqDZg7XFUeZENOLHR2S5wvkUEx9lSRLE2YtM7gJZtkn4iyhsgtqhJoVX2Mn3JNXVvHadNY
CkEZhH5LbF+AEr9UHFpB73vQhthQ9tlI8wGhoLdf0dbZpVgzb4UEpRnnLy27mPVjfq+cUSQBhI5p
Xb2TWO8WqHlEWcyXSa4FpAbQxaMSoIIIkrck/FqNVZdMRAq0W+75Dkb9bwdg/zAm/tP1uDnZtq9W
/Nfo6/GfX/z4/6Dr/TMXv1160T9gs9wCQ5E0CaUlsM3/59LzXAQGBIhpwwcyYOMLAsCh/0RcyT8C
EF/I7wAujq8AbGbnf7r0vH/gt3oMCN7m0dtSCP4HiOu/o4IgHBFPdf8Z4FvDjX/6F1ySGZzMrOvr
tKJO9VIs9HEuV71fZzUAAgjI2bIOYkvRVFBXgEynUS1ugJF/FUaTfPXIaYoXvi+c+wA0digoNkgK
Zqa9aPf/8lz/A2Z7B0n/wIfRHQTIw/AI7pzhgyJ/XizVxq2Ur5pUzurBGKgRxhLcRUfJeXQN28+D
WrJJzo9TqWOcZQsFtJY6jOnHmTf1+9g/8ViEWd+HX+/3NTiDn8Yu1CyO5x/WInoEtlCCdXosyEAz
IjHzO9wLznIuw4wZEyVx4A973mDunskZGSy7xjFeVkyW7YfoQGVXHWvfe2ABKOMA0p/7VNz5Y5EI
v/eSQE6OSPzJa3B97oFaEkANYH5FvqOObTQNh6CE6LWJrv5s5dGjusCBycs09Nq3oqnG1Otde0VE
HMOc77DD6qop7Xr/K1Sqyz4og6fRiYJjgb/EoGzdGr5Dw8ggGoI9qFum6EJm7HO9NjQDUpvC57Lk
y0CDJCDAG9uVkHPUmKvfAuDiYoFtsICpaCrD1Nanlc8HR4Xxa7dUXzdSaOwZ2clhRZ+ugAg6vPzN
1vz+DM5/eOmbjfVPUgCIOTIaAAYRlHAw1n++9HYuY4cpvHRv7LykHtmUDI1FGyyKDk0//uXXS3fu
rXviTVSfh3F4mKqAp83ESErLSB44d2eodtovblmQc49bMWtTHiecqGJe/Muqo6SMY34hcv474H2D
1f+yZvHhGw9SCM/b5BB/YbEbCq/l6ssmRUPcHa2u1luMsnqL/AoEOhwdWJD7Raoefd9T10m2L6mC
oQ6Sf2tQlaU/JFpBpuYPjt41FhCdDav0v99ZWxX6t6vEc94yMfAJGJiJ/3zIo9+1i2+LJp2b9dFp
qmuhmiDh0eSnweID/3O/rQLjkxqgdp6HY+W15MzrSMMGqW5lB+OSLvpPYTzdtA4N+PiwP/zNNf4H
OzGSH1CuYPDYUqj+co2xK2mjHbhS6FICl+6Gb2QwPG8DV1362IdI38PzmrElHXAUuYIQP1XxRcte
7e6PclEuZCbwPAqpAWI2T37QJ1EFVOl/fqWhtxVVf8vXBLP559ME5wFQQgubVrWLOb/yXQwAIU2w
Hy+0GlGV5vlHVKKNK9uXsjanpWvSNRrbZOZleBwL4D3dRoU4jcgKSKezMVLOAwyK9m9osP+gA4lC
Lwarh//A8R/+5aHOnbPIYOao7l3xc4If+XM1hsDafDDDeITzl76DKSj0NdvLfnS/d3ztknmB4ijc
6pRtZgcGYwgEFc0Y9JGlqYJT1boEgk39VgxM/80hsPGQfy5VKFYgkgGF5scg7f9KGMcI/YG+B6Yh
GsYfzVQHn3l5Jd5w8/SU2WLIqmUEdyX1a+/VqHGd+oBfjaJEA1Us4O0QXuen9Wh9nHnRL28F2YyJ
BmeZhocsCfrhIfSb9L7CJ38r8iMb0rJjsCD13CRd3IS7obDiJqoqzEtafHJ1tXd50O0JzKRJB7w0
W3VNk4DrDo2wedRqWPIqnD6vMw2fmJrIo2nPgliwNgM/efSDwKz53JWVBjEmybn0yyrZNAlK/F1B
+neSFc8PpRRxyggIwMv/c3Fa26s1aKB1Dpeq2WuoEc6AvbrkfiC6E17qilUwsBDUlG4OBsRGrSJ6
stB4HlwysGT1Jlh08651ltvf7Jxtuf1RLfFyYw/JBGh98GGxLanxX9uRwGkdTkJTpbYayz3OYH0M
ywJYvfcwVgAmR5eMF9/1c7pAprQiienkR6q/LgrI+H9/LVug3V+uhXqIe4cig/kB9FlbPfqX1iiK
57Dg4IhTBlgiaUwrHlZfLUdnYa/3X8EZ6Z+dWR6ielmA0npl6hD3lShYU+8LxBD9MS0YKiXXwUGH
WoC6aqC4XNo6Z9wZzgWdjoVoKaYJLwaX5hzCqi7/ZstgV/z7S8enbnCCQjCKzYPstz/vhRQMPAys
hOlQ2yLvWzjXqCanJXSP/ia8FtBb5GKNKNa4D1OMS84+qXUWIR1h3jZB0K9fdAFCrbQQ+AYTUWnj
DnU+cusD3E8jmKxOemnP1TA0J1komHe8+nGqzbFGTgOtmX8eLTxxNWtqwF7ouzRIk1zUaskdVcD9
s3UegRCfCVU9TsTwR2HkRU46fp80oP0Ajl5kBHSAGbHZFkBCc/HdXwIMk0V8hLXsma0rfQj71cu1
ld/qsPwxrr4+QAiODqccLmEDLf1kgwDYXi9uoBFgreYDiDuo11LCpJ87DeyacR/DomvyeycWxU79
bln1Lkdb7hpqVKI68dLMcZdqQ4akJTsewyLL6onAKTKIG43TUQn/6iiahJpfCxTeLRmiBoUM5NSb
gilrrXq5N6jTUoib5N1DjDgNcILirVxgEmHCe3OL2kEuhoR3kznu7wckVrNv6WivinkH36lM6rrh
xe3KOR91RWFFNPY2VeqbWGDLd2rnIQQ2GVdygu+kRBto4qeAAk6IWfMD91Ae1xUovDsXdcpV+dn0
1RfjTcCNQmX291dMI+ug06Up+jQKB0X1/f6qpim6QlJ1NnjF01Lz3YBohxxo7fcwdOZH63B330/A
WYqqw8+N4i6TK/nUcX8489kFkwPzMMc7N4Jf7ofJ7KONULz5FPTGHRM4Cca8t56/d1isMwucAcAu
LFnSbw9xMd0jGyRcS/jry3L1kh7URH6v9bJZXtwegl7dm1fhixW5IEB7w5lA9guH/sLj4GVY50us
p2M38yXHzQ5DC+jeZ/GObfkWSz+y3dyy6KDwJAvS5jEV4saLqc5VB+S1LRfnWhAKl4gEpNF0XZ3W
c3NkC3fyevMVeS2FnDMA/EdnvIxu2M+zxUBSd8WX6aOJYR9ysTNghsbwMroyKcPSZINj3TyeOKTs
YZ+00VqmnJISp9VS700rw2OogVWWPMCzbX7EYxgMkAyf3EhgEiDej3sXCUh6h9oWZHU3yKyopj4B
+oeEw3xxalzMSr97XRQD+kTF57y1LxDL5GXjkfNao5vfNveiohNU/vuOTte1gHsQHY93ELrAhsZQ
eSYxNlS09iWYlsAc7iOkUzoHvzBkP9HlzW9G96hW76HVc3w0nP2EH3hBggFw+raU8D6VmNGWoBrz
IQLXaD7bumX7oKPPnlziB5UMQngXCQnk/v7069Bkaw2vwUradt8FLX+hjf2m1hEmWrC1dRy3GcNn
U7EdWxATbdzvYjBSxRoHcGYVQTIE2PBVCwywMp+C2nv1pBC/m5l6rT7BRhDu+BLopLIGO7zqun1Q
8Fx2YbJ2ojlN1J6hp60f4Fg1cniDXfMDs8NFerrKi5ntKofuOouSSGE3zkgNLFh1ZXT6/XTmaMxr
VuCjoXB+I9nAf/XnsnzQR5j6TK5KcbtvU0gjdQHsWU0ZR1pPUioGn9tE1jP70Qg36Wchj8Jfw13B
YWXtYS7cml8aYGIfXDhQh9IiGGexLwGlu6YywfPS0RvyWuZH3RlwHQOVm7YCfGDbqD3rJ7DR5vv9
8d8r2cqjfLSN9xzX3IWQgD8igWLIZz5OSGeILK6Bg2j1IznBj28nCbYSK0nqYXdfRFDyXeCOqPPf
m9mzK+DJWmQiwgImhZtX5X6yiGC4r7R2m2e96Xd1brDvGSCAnezk165puweJo7XfZqOuMDdk/4Qw
gQm251aFR9j58YXSMYWB0IEYV3/ExMfU5C9Hgvk2iyMc3hgih6ONe5qpoAFKrpOIixYusLI6Nc0y
pCoceU5WVaWYbh4YDkHgqYGG7w5o8X2LCMmWQwvtXNoIWEZGzPv3jUSC8lAGodkBsNzHLbwOdeyc
ljHt9ELOYvJEFnlgV1oFw/D9j2H4gKxgtPG+8wBf02IAwZMvhURdGXR4pEJ/LNLbhWpSe8xS9/P3
fmJG9YyoEGgG6MJMFq5zdRIUiEdMMSoADNZw/Wcd7o7Pkucgp23WUPHCgM7+39cwzM9M1uMZitcl
K7DMU0xUO9EV4yfat+bFLD9kBX7XLvIVXuxPIHzpiahw2FUgC9Ki88JzUUf7MXIug5HxwcH3i1Fc
KSYrNZozn0qYTGg8JXX42K56PK7UXhY1sAcpXv1iYtdxHsK0Idx/ir+Efq/Te+PpjZObeIWJ0roT
NnfcjZtzcLZzy0/oWDvk/cDSz2JYBWLdz4+dCPG9Ju2iaYokiJh1voq5CkG2A6RhAYh2pHDkcEmB
ZWnzqFz5LgiWGLkaqLVFKKCY7isIz6jlB7Ig30HzOe8XCMiIHjEA3V/VGMwwTHo2Vw0EGlI3GfVQ
E4sRWmTDUNjnyetgpJjMLuxMfdTbFoqNj2SdmeZNzABEe7jTaA6zuXZ4Cm822hlVow1CzkxfyDcS
4yVPMG5qty2uEgaczKHQVNi9Zv43R7rkJWr1RwB3ALgl2ETcEWZb7PX7hH5fEQQbuG21vuAJoZlh
3VFGLnKBkLwlbYApFLh92puYJDgpluMAsX1aifaHsGOVD2MMHmcQoKbrBQZ+zEYrXR8WoaL9/W+/
gwB2sYnXhtCuWDB/fj3bvTsh24nSBuNCAXmds8Q7AbwLoSDuu43j8QAT2SFYZz8xUOs9cwV2ji5A
FWrE1+hF212I6rwn9DhB+JN6Jer1/ZysdSDOI+cveibHpur8CyyLu5LK6VgrWb6sSKDQnbJJZcLg
CEXbV3cakPag1NugcWrpDt21iqopLX1gkWW/PhHulfCaEpaOGoFLjYV0praZWcm6Y6GFo48WMGgO
7RHJB0EOAgGIu1+ph02hVLzECwgpPH0w8RGCDrYj2/G++ZAGpQB3Ya0z24HaVNnUcJMOxQrabqni
5N5r3LcvHJzrLhTLwZfznEWl9/x7Cg26jcpZETxEWHkjte/u4kBknizEPkC8TuZUW/ccYZePFXFz
J3bWHNNKc7TO1D5oU5yjtUgDIFl2xcFWGmq3qAqUoq1ZKflEclrMY8KROXb9XbebtfywLKghNQEF
X0F+mbJlUbt7IXZZyOGlG27InaEZBorguNXU++xPSobAg9G5WuhJAgnO/zfEyuS84xqOH9hOIbiI
xFM/pBAGsP29GYMc9o050McgyeVMiMbQEFSX2Va7bhRlIjlEDBp+4HsPGHQdMp9MAJnqdjiRZdz5
dAC10cXHoLYs7/1dBDXF2YpHrl1zvV/iqNUF41XCcDY8bDIkZe3ZR1RMyrpuzeq+a47zlN/3fic5
y5mET3z2wiNa5f7TtDz5wENvFFTpDM3YvZDc0YP7crcIl8uGtdhhZgWSNJWXKQ4TMGw1nIW8vVUr
dErbkdEPxYOpu/jqfr43NvCvQLLp258uW+E3VuIxBt4ILhLixnGOFiz6heXQDFnQOEgyGbr2OiKu
zKG6Oa5GJOC/TgV3MiVDnVdYD2mPMJNrTYVKKq+q8/sLgB0UZE9sMs9VQWa8EUBvVBY7T9Zwv6Ld
ndoGp9Vi9x2HwKesGgDVAJ978JIi8aKyTIBDYxMQjSQyvJTj1JXrqQng0wZCwTttr15T/qhXmAlS
W4gKCooSU8Wsqy/hSh6Awn5axvYcFg3/PHNx9ZbwUzjzr04BYssCPUE2ETLtEHAxhs8tG8cDou8s
mki3zQDRcTeor7FpH/pNoARJxJpNAOqTcGJQh9I+3vUTqKnoq9+gYx3qqngg9FPTVF6CwQPy0wVY
atN8EFUWWQU+Jl2i9eAipi4hFqNZ2ZVDyv04hfD2h+2gZVyj+ojpBxTXWtK8Au2xmDXOgwHGzFZ4
NukoaP6sJZO/k+5s08B7H/oIQL9V0AizATkYVZsSWQeIAgHTL4OqzooWzB8mx/T+R7SHjAwVrS+6
F+nqreLocgc9mju/zT1kHyH1v9jVC9MpCOUOLBzzC7SOI1IV3PEXwWS0AFzARnupOgQreMLOiUu+
kwZtZcOXKBnBuQp/BHUfNW4SRdGQzEHzVvIK/sMaDj8Dw1ZRx0ibAJCSEtqeaOeAPZEXX/yywVlX
y4I8HfxhR0TQHB5iLWlOMSYWYqP+keMAMr8GXjESCFSmcufa4qtP3I9wRiSZGLZkFEty7AmWQfCA
RDNvO5/xrY0DlgFcsB6UMIOVOT56c4ZrELKIjiRRa+pdX6isDIuL8Z3gskAXhP55yWsPzmNLFpAi
DTj8dfXXFElGU6+eAVx8SGtBYy4dokkA/e6cSGQ1hqmUQWcgo4iDovG+UboMezagswpH57TW7B2i
UfRzQixp28IHGrRYda3IaxXAWz+hYQ2m4RxVyLoAfxuBas0qWiEMUnbvyp2yea6clM4MilIm3qPR
fY03agejFRR5CTD/Y1+ZeO+HQHZsiZgIrhgOSsz8fcyydqVh2q7lW2Ng9ff1AnO7zgs9fRfiMWzH
AE1m4yVxiDU6qmFGEkaUbP+7qiQ/NIg4ixCGk5mubDaZzpzO9gPTrjpzdOitrB4i3ZNd74pfiLxI
7KRZOqi6T2ZXIDTFwCjbaMAbMLNrn+B1eMtXZ2Qaje6cKKQ5pkEki4wS/N49Ljgbe3quvPKqR0CQ
tN7PhayOQAwxzBdvE+5lkSAAbOhirN20Bz0GjfB5JYg/GJZrK+qTmD740u2jtn0aQSAbNA5J79sw
C7g6l9eCy4vnOe4F8OdLxKpnJBuVK6rEAKo6nreiPXAES0XkJWYcsTRKHweIrKJGDUfZ9DsVlz/7
xo0OBCCR70G2gs0CnZYFaNC67PtEws9N5zbI3KJvtQcxSyF3RL8TUgPMq9i3QfPXAtl8aUT5kZvV
pBpJTOiVPkc9yvCWiwfjyCPDocSNfEKDeRW2+A7bOfzxEzs1A+xKbo1wTG9qkLxGZkiS3HyF6DUd
tvQcO1BcVEVeZw/aMTT4Y4yxaVb6gZf1B47uB2XgMwB+BAmUt0UrxuJXOOBdGQXEFclnqrRP5Qpx
rXXhoNAzlBds5FmkXPLW+t0rpBfg6XGPFirYzBhhsEl0APsCcGMxNWlN0NxXfvPNJzbaAdVGSiVm
AVPB9Qv1sgNjM1LJbIGurAzp6zjxA6/jTDliPkZYOZLTPW3KS8vVR8gkwuSk99JKiCCa6Ng30Xi1
C/05RBAW8x6TGR2rj0LBr74EsCVbghzAHhLSBKsZCk/uA2N0nRewbafN0XiGDWZJeyj6Ur9tb1Pg
H9dCRwc9oZup4xp5T5U37RHepVcTZ4gW0omjvgSNvwkka7TrDIkW0EDiXFnelhmuxxBRmvUaRoe6
qqBu8iDbQWSj+mi3UkYnaNXKCNkw/YDAvU2NxDG8okXxJAQXBKEWiEua76NirXaC0/pkppMEEpHw
fgscM2sG1etnMPLzrm8EACPt7Wyv66Qc4SDhEsGCW26jWesv0RAOB7TvH77/4vuNRIGM/J0r9zZu
v9oJKkQBzc+qmqPbcVANmJXTarFL3ofQ56sJ+VMFkikh73tQfnwSPursENP/Q9yZLMmtJFn2V0py
jxTMw6I37vDZPTwmksHYQIIM0jAbZgPw9XWASOnKrpZe1Ko3mS/JfO8x3AEzVb33Hn1LhlhHbIUU
UsJTaYxTa1mP1BtqOzZ4XigkzzhJ8tCbrBtz5p1lLnbZflI7lPE2rHI0blljs+PE7wq/wVyXwRMZ
ufCbDl9cyxTAs8q/9tDdS3/fVcxqohYTXm+E2JkjM0yKXjvmY7bhjFYvuadnm8CfZFgxNQSscaIH
l9dBjngC6aL4aCqOtw7oS1bXCbeXcxichXgSzCcRRMBAhuFXqiu1Ed5wxvNLsL17Zo79UFnd0Wmz
jCeeljtzzb0tBnubJM2bybuaCVOevS4pwe64R616Ki2NyENZ/l04e3KqPqa0em265G8aFEAsY7M7
Y9JNtvgxFpeQbmyFbnAV5U61a+w/TDaTJ+k5HlwPCg1mZcnRrqDk4GZvC+QiCyxhlrofhc+JpqT5
rCdasfW7v7gL3jsVkN02QCgRZN6W9gxbInA5fSOtu6i+ns5j+S1IovQSxXc9iID9YVzcjQuzSMvf
564QodMREnKjEY4vCYvS6Ec8ioZHBWH2W8eNOD5Mk5sYpikw1AkXwGY0FM22o564K0WY2s73loDe
ZnAHCqnCOdd+sKMY5nSx0csn0V0rX4+2scef2vGZoisaZDEvkNQ/an7T9No/Obr/MkXnGR/AzlEO
eMSK0r0rkhraQX7pGQ4ojAL7LNedLZHwyR2uRRVQQYr+ptmUNW5p2ptUs1FWne9IHjmhhpoDtJuv
th+da60EjppBMJmFne0iu8wp2ead5+bYnyLow1pjbJSqOEUn8JlNMO9Hy30a7Ls7HJty+JXF3R9h
2k9TiU0Kb9SPHohXqOzhQ7q4fjnfZNKDU1UFTI6JyLYw8WcycfIrv6VHcRG3dJyi/ia7S2lVD4EG
CEuf8njntqQtXGrmrfksDVIrNipGqGkGKEoaql1qEI5y7jG3P/pxzFEV6QH0I/CdThzv0yRod0CT
qMNqVz9XcfPZD8m8Z1D8WNSweYLAewLhU1CR598yRcK/IqhW1fbfvqfgiDIBoBqXm/TmD8qme5Sa
+W706x+2kuW2SDs3nAb5p/HakZJd13dKYeKwp63XK4oXLXcO6eDhJ0uVe8pjzwxVo3+kfTQDta1v
sO6wOYZNzmGXSsYjRVZ/VEAZjV7tos7j7BY68Its11kfoir6Ted3CR7DIWEyHE2brPPbI8o0dn31
e67NFzvuKGci6iEYlbtWOBxWnNeeaL8PLWO++CUd67NNAbbxkyqk/4dcWkeYbGNShlaVcGrJoQ2b
2tI3NOlQdwI9zFATpoySNSqA0PRucR/ztABURXp8Sn/GcXKqarGt41g8udiGi+ybEY+kBxOK4ip3
8VYCC4aLTPVct8xG9QiEWu02B8NXFlDQxnudK8c5yxjDf7v8T1Rw7SH266f1N1E/g5cuvVpt3YLV
1MsTzBioU8v/s5EO3UaOlQ6f5ritKWwe2+U/mmyYNoG0m2NKhubRCmb7UaXIbTUAk3FU48nMc++1
VLEKW7lXCZyjKsVYJaeSe2hptcEwc8QF3i3wrH0d1NvGT/szh7OC1DL7ezdbfCJRFB1b5oXbeSTK
MefFYfD3SSrskzlVb7FXBnuOqp4mUBDvyMlMxpE+gcRzt2tX30/+ISsqdY96x9u0pcX8nhD4Jh3L
4mRkb0037nD7lo/BoIqtkU8KJiBKdmn5+y/hGxEZOC1ACI6kaZybU5GOwTbNZH3IgHyHWUtQhjPH
xwGLEQD7EVbHAvpcYO+GpRnN5qDb6fzSl9up+MDqnB4ocUl/W/NADMhSUAapiC3kmIwPMXdJRfEh
xqi+nbdH7+s2mpsBKy7+dA3pAC6m1Xu2tP/FaFHKRHkNoAcHk1+45UEZ888h5admNEeX9kEb5WyQ
fHKmDzArfQkcfhidvTWJ8eALwoBsfjwH7SfeZJPayese5lFQwcfTae7sflvWFHllNCTXo5n4zslV
MYPngcyWaXFj9M2C+aYQlz3Ho50Z5TXWShINWlScW5c/PnGfeJfoU/1oNppY4rjtZpoweDv+QQS4
8PKu+0bxlgy1RlzRNLHdpPcyn5Lv/viDhgAFjFwQQlZ6K6X8bHKa/iBv3jS/V09Wx7O9jpUqevtM
iO8EAJqbPZlWqCfmWczmtyrrgoeqjuuDG6R/OoCOoZZH9FNe753n8YcfMeZepyakWeztGEP/yGwU
mjgKYP7F/W2dw0+uMBi8xt5pnUesU58ywTDhRUS1bLsGfVwYRZhq+gNZBtpLJzmJ2EYAXCbaRtHy
CJuRcQeCQqM+tVu7NopjZYiRP4Wqvh5bEdM7KDs7GkpL92VV7Sazf0v7oHntMvhzmuXdZi5xitGE
enofZEc5FVaYB6IF1IvYNlsEX8zob8Bo/VIiHQp07kjs4kZMt6H2eQq0Id8PbgcjDxffNTfp/4Wa
rpTk8bkSY5gvDzPC3PiYke1IMuMVIhh5Bay3x8T2/zL63s/NmF1Woa6ykBVyPAO1WaZ7KiTuyWUE
6g+8ntZEeSMaCxqqZp0aKnPMJEjiaScRDjJu9CjwTjnc303e93Eo25GnOH7xM6/YQB0kiNe3XEc6
Y4z1p6Zu3tQ+qqCaJpAllZuSgpqxrlctLyF+v8rxez69ebP+e5w0nZeYFK1gksNOsphmbNOylts2
Ga5fRkXJ6BUCfrCp7cg/rk9CpcT3yPCdc4NS2iX9M0VkgMkeRT/g8zhrJa5nZSBmEU8kXt+ae2ax
Y9jOlAITsUfSdg1EqBJWcSJJIqRFRj3fM73UnJKvgIQCPA4qm4qUfDKh81p6s9ze6OuYC3BOVLTs
aZPuo8z70xn6Y+zpwzV3Coanbmkz81se8Z5raPFa2UFCxjEL9k00XZ2MMI6vdz/aUlaL7ZreItaf
bLTmU96b09au6kdIFEu6BRZnh9Qyq+DUBVq8ZRaGXjAkJaj4zH1exqJm3EAhzRh296buHZLW+tt0
vn9wx346JqTeozhK91VTxVfsqj+9efIejGBiHvaWzKZ5n8yIWFrPaoJ1wMocqga405R0+8ywI5E4
h0BijfcmOzmU0ji6w0SAUyO3Rrt0jCZZ7YnnJtzmKn8ErD88VGmIkszpG2TpPrU36+wPRbfaVDMX
+pxjlorsJ68kWQ9fzQ9hzyLVXiSxgbP0vWtTY4bKcP10yrU5zsuzs/grPZICVA4hBkSx7SaVXrrk
pPl+caG15/EI/HuUyHOSxsW9nytiZUW/GyzIvVPrvpiKYalfN58t6MhN7Wp332o+14emH0u5bUT9
jdn9DzEU3wM1eOHXm9AE/oEgWb0jSWJtq7g6L0H2OCHdWtYPZfzS5gHBljz6YTdOde6XM0QTudhY
GG6PI0OAbW3ZPyyfbJWjTfXeKLuKHHbPMoYRi1pq/2smHrQUpEk1xru44LJ1bXgEjo16Kf3CDzuH
hF+sXQJXHPWoaE854mSe2QGtGz03zbdzcIbcgaXo3ZypJSZYRb9kxiu3DrXLDPOD2bfiblXzU+ya
Hwa174NnJP25jGJovcudyNDUOFhqIPqHFFIuaiXcm1ejG8qbWzafVptAU89/Kon0DTv2xU36+mRN
zrwvRsPcNrnvkYU3xWPSyU/fOK9WhWkmMkJqUb/6MRHaYVZHb+zszSS0P6lRR0egT0/4TCbfYj6Z
KDwj8GuFYjggmorkGumszZT03m39UQQJqb2gghF6Rk8GyWNn1hD4syl1jzXD4KPTdG8579qT4fi7
qSYUBDCfLjnRTr6FmD9M9m3MWg2Gk/8hS/dpfQrwbzmXNCtAsjuvinq+tjPMFlnxSwwqI5x0lk6v
mHvWv+FYuDCTyzlsA0TsEYOfbumvHd8QnyaJldizsdr08a6PMGCoCJdzEpPO06CUkAjNtGljeX72
rRuia2lhAoJAszNMPbuYwXk9g7okYUUCWwNCx4PzmYE43JjJ+GdWGQjP2NrWLL+h6EZ2JkQa7xCp
WNWxVHDrhVZUHdA4zo28qO9rUSJbrTk5wA42vfQVSUDM1YWJ3dAvyg6KFqqYz7mhL8arJoluejD9
FSoSP3VepdWKuBZK6zG/XhdVX/81fH94VBNSSWBvB+lHT4Vt9IwmeWtIZIZt3zuXDNQfQy9ms0XL
GhefuYIxRwkguJTyPhfOzu9NyMqVfBvbCYYy7mjHs4Nd5cQ/e9Ioy+ebdorzdxjD9bsqfHK2cS9O
duWT3WmLp/W4mhddLIajVnaQXpE+eoYfqPqlU5wE0slmcEi3kZD8sd4jXwZ6nFHau5Ek2lnL5p8z
BgUKOmjp6+foOcDrnVTZ9zIwfwYTMzU96I+qAC8+NIl2jMi3MNsX51Sbko1WSv0QDfFn0uvQP3rz
yiEDFcHPHno3+OO72mlI7VfNVLgXbBPTa1a5OEXqXtvpog9QAW1CAsu76HURMlTDiavsHo2ZysyO
hul7knHirubS1bXn6NpzHBjtdmQqc1D5NN77dDGHMq7vWx6soaQEpXdOGUeEUfSea9GfVZ/sF9G+
Us3nmDhbpXzmHhpxtapP9onnEtrlM/hyDVFQSKMpL2xgYbQOq37bkUEMrVJTJ6mLh0BAHcs1eNZ0
93hOFz8Pd4w4eFVwl+qHObUW3jGTPADRSU7kiuIZ9b/scnnBpo0EuJi5u75D8Rh0epts0nbrl9Bb
zJtUYH9TAgNkqojoV2a5FeDq199frkD5u60WhEpvg+ZetHWX0mTfeFGyw/2h2G6Txw+g0rL0kgpz
iU3I41DAZqZji0FxdhhSesqcNHHv9uidO4Ex15obubAh7+s/UWCGOpQmD1YfMZ0hthTKWvS7meTJ
0W2neE+8mGhdBV4wK+ibYi2MjQriL1W1xRAMWZQnknlT/qCN00HNtXbGxfGAz/wbWc3gKKT2aPcE
z4STUd7hirNVHh/WL9olRnf1RqSZddXIGFdHs57k1jAt8oNBc8qkOewIgmoUmXggeRDWLmstvflu
Mg5T+eH4UoVBN4JgiWsclg4FZE3EhEqY2H0bvElZvPRkLh5KDxta3Y75JfNIPXYjQ32d1zTlOAhz
p263WAKbPWD5hw4qeVjzMa7Rjbmm9Ix1Rhx57V00zuKHPOVJpC2r9qoIzonIxLZh8Pe1kEBaHb9Z
RPOG6X4ertZze34hKjo+lvxBe79JTlGrJWE01gzTnSwN1zJSbNGCwLxMk/aQDUCrB+PEqixkmuXV
KTWnxiiDa7Ga0XLk/Lma7xVOz520k2vLkUmV6xMY0u0+2q+fqpETVdXG4e7hLs00MnMeDjt/hgPU
ZAUWC8Oezo5dEUyKjCNWiqeW2/NsVtWPdGBtQFe/x8l4M2w4Pes9xesds6jId3YYwYqtBrkErM8q
V70TPI4P6/8roFfU6vFfzpk0Z4jrTAi5FF4boAEvQWZrXy1OsRgjUoA4OHvVfe2CRV8eaifrmd8E
V+Y4wd1Pn5zMkVuvqxjYBrD1Wmaj6xvJThzeJG8rLSe6rTdmcZqhG4Pdo/gXadPTnwftuWj85BCN
xQX2KJPAoHxZu9ORC4wJY4RPSPnR1srlh9J40b+MtEaoW1l3WU+u9R4BmOMcdIlKTU3Lv3j2Tq5e
01rFc7DLyw/mxtapr9XEHcGM3UrE0TRFgkmoV/v1OFjNuRxfB3YD7WzDGWHGOL99UcHt6U91mnjb
sYu6Y29PCAtS2Rvm4TYujVbBa1Zv89z2XDSlT9N8GKdRniyibGRyEMLjAu9TKihCSulPu0T4SIyJ
wPspxA9IfcZB8+mMGxczLs+6dVBD/JBa9dP6JOuVJOLKn4ox1nMyV/VXqyUg9uleg/m1uXwJ2xoz
+N7sb2seav0SbMRW5ta7gMTvBQ8V+JAMKkHKK4aLUNuxQyDYND5YIs1i0uZF1WkY4mevHh6KWDfB
XqBF+sn4bhixtV9dsFixzWcR+TuvY+2JabHJJ8+DCzbYh6qDbfH1Yeqatusq82k9XlIv69j65mnb
qUP6AQrGO19iJW3ku972JfBa3boVeRpWi8HFyeWnt7h67WTg8exNf1eKWJ51C12otNQtmE7WwKh6
iSTkS8XsLV37+qa6mWIni82kz/NaAceBRKpj402sl25TLma2pk6O+CPMzZiM3wMwzuRsKTTTbgR6
sPTHU6k+c1ljmHSY8zUGwzjhTuw5GYu/zOWdy/pX5RQ8okNySAaUv1Fb/nFy9tmwiumEGDZtdPOX
XH6a1q++xWk3PbiY7TaSjofS0Qv7rv1YXzF3KbqXe2XGrA6k9AOSi3ZrJLLwGuHz8bhddIgdJcbh
WlZHQvqK5LTUwsabgQP72XSZIhYbcBacGRy/NQW4dkf8wZ+L9jvyT7ULeS2wLodWY7K9j+aMHRRb
bRDNLQn8fSWN30JjpVPTo+6sN/7MPAEcFUE/8GEUGmqBY2nlbYy85mKNbEXRDWA2VuU8Ybd9zRQr
LcQIqanABoNdF4NP1+SPc5b+RoTJH2TdRHvJ/h7EFU7MoPrW8MbuVSPZ+JAYYeZaZ7vTKjiMRnrU
aVE3wjJ+p27KwAgfNBWfl4U5XFh6YJKJrpY6D4rFad5sE+XM3L8lbqRWqHzXujm3uYyYOS/278WR
+XVoOPpwLNqx2bqR8WbnSDaM89zQ9JC82j424LvhnlpPnxj046HQjWAr5g6Nkccfm0+02OLGjWLY
Gg5NxjERWEx2Fl/WksNaDJr+COd6QIaIs0wdhzjMaleG+eJhFh2gGhWxZW2wfxdjFNw1s2MYg+mn
IxE99BjhqrFgb07NY1r29Gdf7aJkXdrXICJIPp1asx9l+o4FZNwMcVYdnfKzjnuPui0GbisFo5QC
YvPcdk9TN//ULI3LOmAiZXrm1rH6+KWzQxvOf7jWZeCW91aOjJksDoLALVGTjOI5jzsdQCYbamo7
fw8UiY1Zj15s09kCQpO3vpe7Piv4sfoUxDMuUCbp1aErQIb0hrpa4+Sf53p6a6WMb5Qk2Rannqzj
F/tMWMo/FUZmYN9t8LGpdN9iIYe34YLahUZtmUxbLe4m9lQ6x2ZmT8CUPU0xCZ3ce5oMJ8KePwyH
2VTPJgfyQ1vwQxjJaf3ytFSMdJQYZ5g+tgeZdnTNWFPNqKaTRledsrnbWlSL5/Rc9W0aBsQBOYQ4
WDldrwCYerc/9bEjHsl6us6trOb6VONE2/gpRD3DwlXgePHd0Jzg/GX3XT3/2KkwHg6jHpycOkrO
ElFCg5rDAohPJo/mruEKpWNFYkGzwg7I3jYOGSq1MevxMHkdliJzOut8jIdUQqSJcNec3cTdamQg
z7Xnl1cT2pa2zEE6a3zRo06/83FWKHMmS1mwcWwQ7cl1DP57Elj5KR65Ynn8wj5L/FsvubT9UbAz
M7514F82WtuJXeKWp6hKJfj2SJE5WMJvSxHVlE3LEjyMP26nEXdbuuXY+RgZatxqhtH71nBZx6Bw
ZcMoCNe/J2BqcWoEBuH1qRn7oz5joawL7/1rQNZGn35UHRKMSpe1HO784Yw9Uwv9Bl/FDPEAb0+N
lSlGrI0q8RlEjxgFi9NqISx9oS75MCfXeoyeMh2uWqW74zE3orfcJCGQYhAKzOiXoVcEvSbjOHnO
39RPrMvabUIfujeV9B4Lrd6zyI6MRYqBWgTi3n2HbVQ/rk+R1QY4K9kEwWYL/JteVKbn3KsI8TCs
LL8Trn3HKuG9gAXhpByKEyOU9pi0TBXG6o8mL6ocEjzwWXGSjBmh1uRbz7axZ+JL2zdJ5zDsCJyQ
b78BTHMesTNLbbTwCMnd1/PaFCjCFvz4NmKCKszPfgk6N4N8KwYLCqBem2Hfp4c5kelFZiwBM8lL
Itxu17Mo6aJQ94S9t2AGwii0/UNO9UXZGuEn3Kxm7rVS7UkCH/NUfGvt+qFwQO6tH3Tc9xFZkeFn
kLGNrHCguymWWKWL776Ok+BSUaLAwEheZO3eXaakvo2cAref+A1zyATE3QHF6GWN9iYkhwIQI0d8
+4d1dK0vJO2sPPmyY57rauN2redg2GBPsfCefs2Tlv0biEmHJIHE5A85axYd9FoDZPNaAXT1nNIP
TCj3sdufwVLjUIJdkucVp6qOJVwDFwaeZzotSolV4Y5wSHGfItYlfvX364+bdfp5RB+E6Kfpx0B3
dti9spCAwXgUwVDcGPt9rzWoHyM1CO5PhSNByv3M/tWHsq3AN6HLR/3R5o97xin0Ix6Xkp5h0a6L
RHw3rU+3GMxzIvPfKp8zfFnIFJHxCzdb/fWVF16a7hsF14NRMmvVdAUFqchgtWgMd/oPs8Auv5Z3
WW/giDCA0OGhnAgvBeLmCHmeVFBeXeKkbJ+Kr8QLfbSPCrPKrN+j9tlhV93ZXGaCGPHeE4MwHGNs
iFLWcfAb9tMto61lYZ/0He0CqWWPjR9BahlFR/gitznGtiNoDcm9siUE8XM9XLrlfGX02/PrAiP0
0pLL7C2eYvnAfxPjeC3ULDnUeVnagrDyGsc3E885ZZkMYaVY5yr9SmO0+AQ3sJaCELGyDPXcmXaB
hbvD1Swk/Oi6fgAYCpKH9a+aQcezm9HvDLju3ST3H/HJvwS9l537Kb6yese+uGJyL2sdQEcgLxXe
o63n0bMpORRnHLsXNjRgDF+v3BoO41qBYnkMDbOfuH+X3WWJK6+zLdn8o0UYonHcBEjNJ5YMvjQ9
6AGjZMGByeiY9a37VTNZr9hI14eHkUw+YkrqbJux++SVHKiHCnXK4uEqfaxEMZ8qPRwu+o6SJqjw
/FReEq7jgSDnFGnZ5MXIjfW4eL1J3jZQxJf3rIwdMDFLGYj14RokbXQYZ/0K+RZFcRnRtTh/nPld
jkHokQH8KRW7MFMdCFMs0qMKIrZOlKe0M5a+LEE6YQywHXsjP/nO+McXAnckz1EZ6NY2GmfvqVqs
7QZ3ZKrq+FJKrpFIzaxqs61DlcP+m+d5DNn41VyxvLP9jPI+iar4aHlodYk3A+bD/T00jnEn/vaI
6g8SeBFUhshEOmU/Wa8H3KRamuyHGCNNPbA1crR7ecGVkDzMtG1YRnCUjaVln+D4sH2OS06r9fLQ
j1GzrfSmJQzfZfskLh/XMWIcQBF05mq683JvBBO6r46m7vrviIjtEanhHUNJhXLjMEckT79z0Ocw
bI/4XSXHidl3+j6OnYvoGnxXEkORiTVz4OdhV/ea63Cl+M2c0/yWDTmTYhBS3oyfxhoSOi19npi/
s32apVXnmh00hPSo17T0cR0vDb3WPY5iuFdjZ0Kb1JKdMbJ6x9fs/uLNFOJr9m8KoBHVWNnbOnAu
OBqTcI67n+tdWjAXO6o0GcIIPFadlGonzTjB2sTcKgP141NFOXNnfgP9xraauve4sBZWCEeYtVt/
xyv+Bg23uQ7qtJQE0JI21c5+TzQ/Zr2W0n3GwU9W2gk824zt5FjzC+ghZiCObZQhDhkjORAGCGUi
vEuS6OmzLZS/bxf9pS2a74HGudy36pcwNHJ0Hae9wEiOoZrVZoPQ8tBWro7ohcbftAYDSUqtvTbm
r3FbfiJJgpLUp6Pn6KdO8cXIUZWUWjjeU/mD9H+2nUstuJbxrwpMW+Px1nDv6i+yKfQXQe9XMNDS
qzbY9IGg6Gr18SFyg1dHt9Q56yjOpI5RAVUFKErAuFhZxOQo0ZvrWKYfa3KgYiPEyhepzdgJ118S
RLOxrdf6pdFNAeqLQ0MR+NMXwX2oxXNH3BszGxHiqfIf4oD1zMPiSR8Iy51Tp6YHa+Ggqvk1ifJb
5wbvLsUqzLtk2Moofxt9kGKTBr4RQfVdCdmdxBCrvRO3dwas55kPYuMWLnC4mc7PHFlTamnwmVqd
NYxdNbo8NOTL1MyKOt1FQDRF419hkLOQvrC20vXDsfQPqCYpvdOUh1Bv1CXpoKvFVvoUl2lwB+fl
6xKiE2qljbZh2YCUWUR5SV4LdtKcKi3hxciwRdi5iRysircYFtuetMzfKAAvJXMdoxRfke1fzBQ8
sRuIkg1/9KvMi/0roaFQieqlKeE/1p69dVkV8WLpRX1CeL+t92rdVt4l1/1HVClxY4wASMBrOt7+
ANHMNY/trJ9bI3Ge14euVFO541v4UaDZXhsvNs+sdKlCt2qNEBRLQhMH4grJk4AQSObF9B7nzBfy
PDrk3vSAsZefuNDP1uRC1aKS29nCmHcN6syTc7Nnl1phzH5g3PyNAaS9D3j0K+FPZ6+oJBg/LaEf
pPuMYWKJjlCOUbUwFHuGuIqTbz3XIC6mYZ5OeOyX8tuocfla5fwxL1m5tT11XCS+UaL4QX6oqUDI
C9hpBf5UOzilbn2zc+M9n6qXlPTEgWxPsmNsFWyiVMmDsHIDs7BJkLTNvxujeYWHiuhUm7/12E6P
ndmBxWZQ0mpu/4gubT41g4lGaZQ7W3nvQvPPK+KBlX/sSWIUMnPC4rDGz2jLdFmvZw2XeXbPsl3W
jE5lyaFK1F3TCwJPk+4BHZuAezDnWt8cImSoNimKFGSFObbEPZ2N30ancDJmmBtA/O004XAeuYyt
YlTutRIpGyzHXn+UOg2OqQe/M2fCyGurF3/aWjZu7bUAbeKWlZxec+7tAeMfNg/+vuYps6S62mi4
bFLYJ1ORUz6ZEZCUnvvN6Lz2QoP0NEwt0N+yKBi71eOxsGIGgAQljt6Mqdwg7L0jpJ9dHNWBJx7d
Dv5e0VzTKXpOTvZSdzWsDjtzW5EqjzNJZkFhTzb9J6//wIEkD+RWgIxqxsX10SqzDtjEooatIKYy
r75VEfHTlMs1rGKzpUnlaIpSj2kPu+E9fm5ERsxjxStbY8fT3MNZsLESeL5KdlOKRduFz7izh44/
qa+aoyYyHIwJ4EhcvgQdKib1eWUPd22oolA53scqBVpW+sfD7HnOnOHbKghoitewN9rqyqkZyo4X
TyfbHVpaiUnANU+5V0QPLZySTQABd2fUfPcRSV4yepL3UPyyvVYCbW0GsmIM7crEYAjpDH9Vzh8L
NWGjoVzspxL8OvqYCRHrDIi7PlTODAfB4uiv6+Je2qZ3sKryeU3RG8TE14bTraO7y/TsOUXLX66z
xqoOalEHrQThtJhya0+W5MpwlkzRQv3ipMTvgMpqcJEcq4w9zzJT5bnDuY1gjXu1S9+CNM8PqUsi
u+x+r39bYU4/IkPpZ0l5W2Rt9FBaEJoGYRp7tx6GG/5D/RfQCBiBHfpzXfKkkLMfY5d23m7674rk
A0T58iWaUGvxMHNw5P6ebUs5oUCCS+sPNJrU525k19su8EK9sjDL9sSys6l9yS3HfnD7zNypbna3
OEEv7IgRtyhm/KxGY6R7DQ8Rmv6NeCtfSF057Gn1rxliyK2xlb2Ne/S5ImqdQ6wD+F1vZ0Ju/ZNR
HPyyP7cJX7AjlXVBNrxMloxfak27RhYznKZgIGf3ffc4OfzoEP/AeTjPQM/zU2M2VtilA+qMO7YM
0rBpNtbEK4nZ4NfXPYfDmtB/rQa0AewVEN++7qNybgfW2PKP5O7u0fN7GAPIXmA0i90YzcF9noyt
tTiebN5aKxOsO+dQOWrgfEKISPNuBUH4+tNK3gCW4p4wrDK1mjobAkWahu6IY7PMRY4ZcePVBNFy
HYM8ilZ2gliIeTsgk8HG5vpI5KJw5Y8Ka1DpRfozX9uX42Ngt71h69XZ0LrXZvCJc3BpkUm2zrmP
XDW9NX433X29eV4r5Yi5PUUtnE+hieqQRcrb92wW2MUzrqUs/gvAbcAmbsmdJDGxt6eNPWrvtpkA
wSLWhMSJevWP/6L1PX7BZf596YjxfzNncHOyBsSEq8cTubJT/o3zAtBCjQ0X/NZsiXS0hU09XjfW
rSiVJOdC9RJ4PtNtk1ml6tyFAa0nB0/NxkV+Ma7+R2TEwx/58FH8af/PVTRfy2d+/9s+m3/9Q/9/
bqYBwseiFlgy/2864pZvr5v+Y/vB2ab+Har4v//ef62mcf/pAKhhNw20HUM3+et//Me/VtN4/zR0
VtLgefXh8HjsSPsvUKL5z8BwnCDwsRIEvm5DM2pl38X/6x+O+U/qGgM/t40q7nqB9z8BJfKv+u84
oMD0XN3QbXaogNf771AvYXR1OacoqIM9ustmODQzCcRNgt6YioykR6CfhkUphTxDNzsO34Hq7NpC
o/i0TkYu9lWPA1cCNgfg1tRwNUjh4IZHOthltQBdUuAAAJpTgujxfukzu1AbF0vFc8oidxN/KDRV
8eJbwbuq2JVluQcWzmzY/jBm5aOuhhud3DY/ojmHbF3aGzErvmerwP/snkhL/lpyt9XonwhJvU5V
88KKix+qOgxg5gVZfp8kycalJosSfPNqSnZsYHPvuJH2gCDmTSvI0LJG9JU0D9HclGPBcDjvQplp
LI02af/lRmCC5X5HPp0f3phxEToM7P7QKO8j18UvaKPtvS9L0qez/1FWQXMd/Cg9AViHMJd8/Cd7
59EcN5a16b8yMXt0wJuJb2aRnkwyRSalpNkgUiIJ7z1+/TwH6uou01EVPbtvohdVUSpJTCRwce85
73kNd5PaxcvjvRZB7O2MDV5VMu65Zo11Rot2yGnPne5RQV+6Sj0OJHw0X63ezo8VaaZeQPEVl9Ue
kh/FVgqVifDTfFBwNkpMNls0F0qP/WM5ewcGA2mrdt+0DsueQnGiI+7A9jYMTgXCbNJsAkrGWQE3
orrVzLcqM4+uNz7Bxtzi6dBigi6JFA17JeaMffmIn+dDVTrfNK2+dXSXOGIIdMprkTc3nqK+6irO
KWaRbPQY9Rouw1+w33yEO8LksHrI8V/HhuodreBr7o67DE/YdLr103JYV3XXAovLwLZ27nU/g4LG
2BqBCzz3IEm3HGIQ4tB9DU4X3SNvfvbd4jXI4A1WXTcCDiPjav2TNmYwmxHOosCPAEZxrGaYgZcT
U7tWLxl8Bh82MQXTHL9nmULGgI/eyDete0dCYd2YkLIm3ZlBrayzvjr6Lk3rhBzBN81dEjjoqOI7
VYccpFbOpgDmWWetx7BWU7/nc29y/SmemTOMl0lnQhhB9UCEC78EfUC69/ER2OZDcOdU6TWlyLUZ
NeQ5xMvJ99y12ZVfIiK1U6djNuOQdFCkyT4Y868gggO8V4AM8mRZ/SFT7emta9Po2WovHryAfWPo
D8pUB1+cgrgQrJ2N2GpvYg9WPcQYpVN/hOFAk2C9wYP7WoFtUJmPZ/34o6hMHZC2f1S9cOcXwsou
E/gpm7b2mMwBEK5yVDGbzFG/W6WNr0AOl6aw3xkNaYgs9X3Yz8+RmX4bIJpg0AvvAjR/hcDzO9se
9EcbNqba1N/p3bIgRRZjuSLtYbzXOdehw/4mSUIQwNYJ1kYbdDg+aZQK8pIXXrCpmb+7PnlLk6bs
3JgzymsGevOkPaSJUd+MzVnJ03yj+4ULu8t4zob2xqjsVmhnKZ2vD49/KrEoz91zE+g3cY083oJt
4ylMBgaEFAj2YN1Bv8VdMf9hZ91j4Jc/wolRUegF1dpPoSH5faLd1CjE2eYYkeodDwfq4WZ0xCOa
ql0Vy5F6CLbJCPO1New3p+dbhrgRZI4OZm1QEPmN8zGqL3CXb9qJgCl7PlYtTHDI/g21r58rMzLL
BJNCcB4kKsF9GRaSTOlslfYemJqhZE9pPrcW8QZz/h0bxdfRu1PH8EZp5mmlK2B80azdK3kPMRS3
5yJwX3otPCUGpF1csul98SCZ8HnTvS2CjRsyIGdiDjC7UPDlyTDJpo8G1KvihyQ8ocEJ2Yx4iO2Y
jwRhI3WBBwJnAFqmCvju+menaa+wNL7k/fAQVvbbODDfp0lR6g55MLz6AKLehAJNTbB8yMb5/6G2
+O8Ue4eJowTA/WVpQQ77R3BNf11b/P2v/qOy8ADSDV4kz7IMXdepEX4VekciHuWGZmoc7hKv+U8L
ZhPcxsKZ2eJPOC71yC+VhUlloTkUItBkiBYw3H+nsvhj/YkFM5+iEa+n4nRrcHm/9hnkkatE1FUl
DATcufAL/JRAFH0cLm6iimjjxElxrQhZRaYAm6yFrB0ru1/dun9RBdvirPizOBaL6yV51lIps6il
dMeyFjfEX1XBxAYXxFByFYadfY5JQP5E0sNRjb40yJcghqM0HueV4Q5HL/U2kcho1erU+dm06cL0
zQZ1Abd81+0cjnj6XCrgiqgbn+qhO3eQ1xB6ud7qw03Hsx8nCC3H8kelKcQPfauq/jyhBCSLiwJi
JuZlSN7yzP3aMAhfN917OluPjgrlJsH+f36F131BdoHQD0eoOLrqtnWasuHicb8mvO52KpAJTNR7
mg5AjvhT/gm7eO3M3ZupjueIgwTTY/KFL3aYVH9hsan/wW3RsS0V51dD8kRxrP6d56/RthCyIY+s
54ILVcYzu+FTjRiiRFnYmSQbKfpHQAmyixC6yxde4o5EOWG7l4g0V1YrUQjEkLsMzFahNVyKab6M
hGtZVgbozIhDxojDBKUjCR7+fC380QzYNUxcIjXNcFzX1H9nX2sksDyNmKUwzsm+R3rHuBe6wHDW
YBeXdvYiGet//pH/IudW1TQNL3TTYwZD+f/blwBMzdQMvSjXfR5Pi2kr86pPaNYXUGGhAmxdHJMq
prVGOL7ljX+okcN18WcxAPF2MdLAUr3vxX6CfNvPcazxvJnSu0Ih5givgk+Dxx4Tb7rS4vhzmXxV
kLlHWuJASb5nHt5Kf/6VtD+8Ua6Kc7sqIZM2DaKkZv76vR7LdmbonaGpMZ1HeY17M726ETBTA1hN
oxCt80IxN5qBGx7aO+BjRG9/fhHLs/rNa81FYMrnejp7n8d+9duLqLMsrjQgVzRwqGULDem2fnGq
+lHC2TB8RrWeUH5SwQ1EUoXXmkQ4jQoKtOKIpvUmAH83/fpsTosvTgh1nbzyso3+qguXRfWHC7WI
o7UNzWX1/W4BOB5utKHOhcr+JiHH5ZBf/do8Ovl8mIfhLunMrdJMR2Yyf3GTlifx+8825GMNh0ZR
+72lcGgZGGb1Cgc2yESJFyIbEdmKmXbxxuBTHl1K8VVnE49xPDd6eDXs5Ooq6VWsdDB7Budhg/vz
R/cv1w/sQY4Z09V0HPp/++icNos9lVzgtZIYAMqgD4VF9hvSb/A5dgPNiz+ngj1CX2n6cFK84vPP
r+CPhtuqiepAoBHiYtFE//YCrJx0qiwecpRA+H53hC3Rj8J+A6JrXUZImVEfGDd9FoX+V17ff8Rk
VPYfnfgDjiSN0NTffjS3U4H82uZrYmSQOrvqW6USsZWH2pX947bUw31iaARUBugYR8rD6NNTK2X9
5zfA+Bd3wAJVwEka1qnxh7h4RyMUElOlHL5dUSEMZ2xl57du4D82lXmqIDijCydwu4TLNpG8ZwbR
toWLs4JwV64CSHucjnKiB6q8X914m7fhi11bp8gIPxVnuhDVhKAeSkQ8X2yPhWWw63HUL5sCkNU6
yfOt5WKKoivTRefNZPbOp2qkxNYwlVGaMDf7+PPvzYb7B7TDpWbSXUc3VMe0cYT77QMwerwxkAjj
C54zKCC+ytlaXjHf9pB3t/9xYfiPC8N/XBj+48Lw77kwVJl/zdomIe9EP0Jlfe+sPt7Q4b+Bn1FG
IRgO7DWMntdutHBAyuCDpQ7nW69RDTTqMdOdU3A0amVbVeknLvZoCZ+i2jnNJfUdyboNWkeyBq1b
uxhOkafhqMfkHh+gCSeF4ks48MMC/rw++hjMuluSQLy1q/vzUnAGtndv9cC3JWZKgSTmmYwFKI3u
ithwbuvOOriJS3xT86hpwZOtVdPWz/On0mnDTd9pGkaQKgHADOqC4mRjGcOsLrW3gVlrW0RoNvpz
CDhFPB9BSLRVVNUbzvivo0+zJd/N7qazMasXOGaIVQxcUFuftBWyNhHXfJbQT6Tg9U2p4fTxiE7o
OqiYilTBddYwRG8S/3WskU+1SYYOGRJUft8wsE4yZzuN2qUnf9WTfsI6BzOO2o02XJafZsOIIPr5
XusIj2wn85CH7jc9je6kLYGNVQHj8tck3rN1kw8fa+tF8ddaDMFxlwFdSnpoaxl/cqnHS8yb8Ae2
ThmETCyRSHRXOLWyado6XWCvChDXzagidTUKfVeGxLB28wVGVrsOEgdMnSQZOy82ja6UGyMCHy+z
gNAsnXBeODSYy8pPqzDOnYez25YvGbykwYVhE2CTpGXuN5fcLRq0gyp+YmEoAssUvG74geFSc0gm
/QCRYxMFjbdV9WqfW+bed8nM9vsHRmRn6SGSUb44HnvCd97qWoFgQ/H5ibtMZzyHPP0zrTAKd0oS
zqKnyC7vQTRLGAruvCEk5yWSNVRjgGBUV4mhkOo1xZGqk7UyUi7ECHWxLBavpiNOedKl4ih2TEL1
MvK8MqU7w3lDyzjQPFNAlCT3YnMJqc3+FmX2FTryQRzRvQ40th0hooJiHvQWKF/iY+S2IohbW+5w
0Zv1EGp3Koq5RXE0ER1alThK2AScupiTDWGcb52B+9o5fJTr+xcMRxwJdknyO6V4DtXuLL28wZRC
M/MDivN9YXJlNINO921o6zs/imlwJtycVL5lgn96Xk9wezzjq2so7XqE0bq0Z3gMvyTAjVJep31+
6+OFOY5Tewjb5m1mxAB01p2zKtsN5XSVB1Kk0bVHPS9q1ErHJqQr6/ccGA97kottRNe5IZvDEysu
aBheON2ZRUDxRLij1pmHvsSyqsFQkB8lXyKezXWst4jnvDteOYLb489liU4ud1EKNK+pN3fTyqqt
N6nHKnknZ7qCOChR/JGPonyR+m2qr2R470rq8SXqOLKxtoyuXjnSyocA50a2lX5KfqTSGze6b+7D
fGbQkNBrNQ+6m7zCZjprmSRx29xwZWvxlvdhd/Z7BBg4kc+Ntg0tvGON/pJCCMd0ZLygoblodnCe
SLKEWRA2BBHYt1bL5lADj0BX/JTtKO+tU46f8Jyq27kKfgR8dmAk1Jl0Vx5c08zxTz0VajbNx5Gc
dS0YzhLEmznag28gacM60azQRVnxbahicFabRILm8FxMZadp3kFaIW+od+zgxwh3xyYZzrXenpcr
1WlzRQd4zaLos4CnRW66kK/Abt1vk5BU5Tdg9x7iAVqgQhNcms2jl5IwonnqTkO2rSN+HYfgpk6V
DxJXDnnane16OI/COEMufohKyBeazWQcRd3KntxPXoVDHdkXJ9p3xJ/nsrHgKoB4rTJvqx6AKTO/
tSkMTV7xKiOZsSG8EVPJ9KKLSRg/tGOzHGS9on89xB1dcU6znJD7unqJB/ejoWAXPEZYXBE2aLWr
vZY2f8RSjIPlkbnKQTOZ04PNVVqN8hEN3hHr7YNmlz5WR/MlScajrvK7uMbv+lnj5rR4TGYpjkCk
PNgKdGdJuc/JYVWG8bzgVYNCbnbBiMvDtTWNgdGUmilKqB7LgYcTEGZl6ve6lpIvJughIzcXJRlq
Qn/tjFCwsHQzSlXsJ6BW8hSluw2M4exjjCGLTB6vQEt6YJ10a76QSLAqgK6kASpc5iShfdQC7kvU
W/eBq4AEYm6QmNoPXrpLovQXmKubfj7YScEEUvlgIMdezVOWDbNGpgy9aw+FB4trbCnl0eu9rAPf
uVpjdYCaA1d+1m8sc76fFQptbpOsJyPQTt1wWE4ivSCjukDyFEbXhmNGzqxgzHaF2l7RYShr+VYl
1JA+ANyQRp6Us4PuuEdG/BejdO/nQn9a6gHTgb2iGuFDGokkiCzdCVKSYn8vzLZ4UpiAoLjFvY5t
wswe2wm9NOqnole+BgX5uOABhRJd6za9Trb/jOf4yKGUXOU35CLC2DxJnjVBRYxnS0ypHRyfFaKJ
tV0+OmcnICd5gWDG+Jy29UPfkAevVoA1k+Gu6gRH0mJs7+wsJluPi49dVgxc5jMZyszR7JtoYBA6
ck+zCT9HjikARRh2Jo2kWI3h84mNpxq9F75+cXUpaNzupXQ6Z4nq1hpae0zasNSuCHrGaycw8Eeo
Waw5Z2tnj0db0hpGe7xYIeqW1HmW30CsyExOJ8wWPFdVkQBZZrDTZ2fc4vV8leOlSbVHF79WXAKP
LVEEG6ysN71V4jGXXlUf+HY2wscgSR6k+fXYBJ1+vAtweU9szjOl56+ZfNmk4YEKGuiVGPoAn2F2
cpZaickJR40LP1FS4HF2uchH+fl4iVpGUHp8iVMGnfw/nd11Abt8drYQadPKAe1eSh2bw7Hxi42W
+extbDG+bp3ktJGVSeu+IxZ+J+tPlnYHu0UHAbehey2QrRwlbr0TcBFJ6El2+uWtkh16OUVmDJxJ
Ufc8/0POCDsHwZ+K5ooGcSfIBWKmw1Bw19oh29gmYkGPw80WAbCXPmeh89jGzmcrRzKq4dOY8/WN
FzWTlJoXvKuTlVMnqMu5LRh63sHcPGLHjgKSmrLMCaZFBoVZ71nAKixzPlNqC/FQcdzvIYtI0tpj
Ng+KLX1NNMOExYvyIW/qWHOligcAYLnvLcvAaal13OimjThTPQiy45RdGwvLSCOawDaS/WTvpxfI
ypyOJfvqsjMt56Zl5t+q51oKFJNn71EmTA1pFMRmRESwCdgma6o1IArzrrZegCrNmd+6QL8gbOEF
tn9oZOwgzFrJWS+HWM3MwHe1r9jmyXkmaKE2hVcF9nCReq8tjnJIK5DODBWWH5bgwkFIXV9xEbPN
azCYdBZ98yi4ijWwiCpeW9n5QhMNs0r6ei5oqcCRtq5f5BZU3kwYo3rE1fWqSkG7PBfLFGfYw8i4
UCq8jv2oGusHILW1ahGQokb8mHHCPNpws0c5sGrPeLbMAsD1x5Sa4QPcbdxQ7JOVGKeICGzZNLDk
36GRu0LlpTjol4qUUocQPCAoHs3c5FdDJgTYGlz8LrtpqvYghpeVFXQ/K620xtYwGx5w2WPEKKdc
nTh7JYXIHyn1K9KYvXAXgr56D7CZRKvvn+pnS8MFvKaf2epJ5jKIdy+B37441XyRpeZYU7jJh29W
zRnQG1yArGvHtMjzbdR7efllwiLvqy4n5uREyWZC8jN9ktvR7JYtSAZcgpfVJffdw9YBozLztJxa
cu4Yw3Sccy9b8F4pTKQirm08WBj0SGW4wGmyveK5thpJe+LoxgKyH85KxWkN9eSuaHippOvB4gKr
+61EwuPXwo2T8hI29HaKIHYpkAnxHCcmWm66k6ZXjRuOO+a0Knsqb+Dw4tnVjPtORguJTjKTDBts
7kYfMDrPSrvfZ2wXS0kkr72Th+ceuRH7ixNOx1hB9lY0W6lT9RhySjXrBxcdZzFxMXHCo7Sw+RUt
Vvm9DcNvsrstXJc5b9e5Cw3C4YLLRnrXgf/yzeLSz8kXap/S/rCifqLZsA5e63lY3iWbziq9beKz
1rPwx0xwJjsEeCNTqCLoN1LsatxFeWdS5iIrrWo/p6R6SlUK9IhkNUXxHuVhS1cmz6miX0VgSVfJ
IWuSmziwfUrBZ9rkCHC0LXMqUMKt45WPbclroTj86+exMYhRksNEHJ8VxWlW+m1osY8Q2sb3Uo8B
5rSr5SxAIbqpS5vY0+GyjHFaXb2PqekdLBQRmm6X5kFuU8MiR3nB29Um9SHQH7Iuup1FH5uk7bxC
pxAYmD7KJia1QzyzSVZMIhEv405soegKE44M9yqv8pzARZTU9aZC0Qj56Lv8X7uxXp3O+hLYBAxg
Or6bh+xWc6SY8Z68hpaJm+P6PBIt0Ve5a+1Kp3/pLPzk4VYTj0bZQgHQxjY+yiAEB14jdu6Mscay
JVi4EfchkVls1bIeUEYM2CKUpG3DYVregwLuD/1veJXNQaG0apkbOhxNbXuvWywdGXhKwyXzxEri
dxCazFn6GXTDRTYTuQjpzdpeDglnOrpDfIBJiQSPWUXfxWwH7KFKRLjsXHfE1mMkaftPTsrzNQbj
jSQUquy8brdktD34WJ2xgXXfsAGBwESP00MH1Zrv/mzMt0OYf48LSKhFDUHO4GaPdvHQme39Mt00
bdIFaspYdO8YoHDfSIh77wp0O/O0rcIMj6jgs2T72k/0ID/Rck4rLb6xcKzZ69xZf0ajTcd350l+
iRTxbtXsyhKdFWX4VI9HWaAO1XeMPVGQWgeSci5G9ynqh8FrdvLbqDAYbyX3JUEG0FvPsrFk+HDK
ziZvKAb4OMarD7ILVXl2LSvWp53aDwT/4T7Z4bTdnGUXslJ0k6ZlqLuAtYy/dKPsBs0lQyjYDVUQ
HElzqRFpci81vriLkmddOdZBigJNcb6NGHyWCe3zlNKymswPbEeBFO/sHClPZACWzd2qG9Ek4RjN
9q1dpOJYdi9VY4v3xejLd76jzLuVDrVjuij7l4rckk9bYWOx1MWq029iSsnUDg8ZylccNa6yMUlL
EQ8tr7H1OhEkZQ7WV8arWU/HrjrzsB6CTZLD4So1joj9jKu3jpH8XonUrxJlRh16Y3XhSe6+3BFZ
y175vRS4yKEobLz5IlPEeAoeZzpfk5oUmrUYI+0MNPEYn1MPkVffo4R2CQCjjdDi7Lq04VKV9TN9
R+FV+QoxNGlGM5r84DPngS+vi+y18o9qGmAUzYjs3ozIQVdBeZLzgFYVi5FnObZnqj/p4OThyyLA
sxdkMRlPbX6j23SrfWr87Kkz7WAaP2TJSkkam4hwMbpGxsk2J69QmhETV6rbvAhwE6uJRqbussPe
QP7o8rPoRMbkAfcJJQxdyDz3y/hewW+umalV1cH+opJ6tkwLc9qGUcauWfcRaRksLG98xGl3Nes2
SuDU77F3qooj1nX9WNxLv29jU7iWF8S01C95MD2GjvImPVIsHufysrPWMJyRXi1IzE/CWtBEhFqP
5wV6OyPC3CjhRljQjDezAgCT9iTfayA3tp8desZXq1j1Nyik3ntvhkGl4zHCtgGCesnUFgMUm16P
c1det7IdzzmIlFWF0J285ig0ldBuz1YWfC5HrSzL1KWDtZlUUVB0hTnSOqWkCH4zy3DaQnX81DCp
NcHauDz9MqQcNGkV3ZUOG6s+keDHUjVkv4tT/AadDMRFjkypPuQQsahtZbUJRUJArwW3jaPx2IiL
vjTydsehK5gBhdFn5WOd1drZa+lhjWHSYXcAMYFq7nkvZSWPVqwQqkHvL+yQBcyELUpkWrlZoMRC
w2bWrACMabvlFCw5HhdUKQrPVe6edegFg0M9MIDtSU1YlxgHUSTIViMNNQQWUEHcIgm82CMLOzKg
v+Qw9AQRbGFZkPWDuh5SIJjUFHIqmzoJgAUa1xbtWyZHWkpxkcQtqG3/5KvNeUGt8pymGrXjxnRo
FPTyNgzrPc3cZfQE1i2ce6ezv5RYv+fqDz01LnmMCx2qn2HBbOSxykvhas5xwQGXA1T26t6HmKlH
j4J36Qydkazzvujdtuy8m3wy3hXiARAJfcrRuWzx8vZQQd64pKvgn897MI/fpWlaYC+aKcEKtkqo
3il4kC7IBdEsu1oDrG1NQnHBDQTiXopW+dilwZm9DpC5RhRHCOcv1YdcJcPUjlQTPktztGDVzPyS
oGrf+dbph7Y44QsJqAMM2NVY4Up5GjJ+TQqe/JheI8jQPn4OUplH/isCwue0qOHcdqArYqi3XFZP
ACDWf08T8HTWtbfypGR9E+110oAjBNGJWYQtPQsaPoIrR1HXYp/HK77wqTyzufXH4mUpSAJ9vghK
tDAylvlxM2OvlVZPC+xsiwsVWqyjUSXrWMDEYL4bne6czyx8ROWXZDTqtWfo97ljXgudNf7zR9GR
1hhaMDbg9Qmvy2ELrgKJyEfpHJA8Rysq+2aXx2+qx/dIri22zLVbcWfSq1S28j0QSt2iaBSiQUV6
ud4E823Ze0g8FcillrbrWeSzf+h6NGG6GVydXL9InywlWuGF33s9INpI+kCX10z21KUrzB11QUpD
qWUxLD9meOVIfRN2XCSGLOdeDx/byrzppF9cSkEy6sCiOkwrVfqFuveejAZdKlc5l+l1abhrHMOH
FDK8YNlu5sGWpj0TkLWMvW0fB8fUNzdSLy2FuuxfEYX2wGjJ7PGgcjuwVzwq19In4MVC8+wFS1Wu
4gayysZo2R5qqSMF2VtqNA1nzHj4IUhBoPYXRhugyvRNnAM1YaD+VBNb2N3njXHn4RTG8ATfwQhr
VenCFS3em4766nE6jL570zTUY9O9ioKUjeCXnmD5/o2YAWeDT8RisdH1d5dkQNIsWgrM+SL9EDy6
rapYm+XkknrPzDAp1wJbP87xXnZBIYs4LsWMIqxfzzuNKMjwl3pA7vLajy91N9PALQMyVqYcsuRv
HocSYi5xoTgKck5mnklWZ/KBXkZmMWwqZI+gB0ueRjypZmpu2PXhqgoYCrAtd3ijrqRqtcA4Gq87
NxFrV+768qjlTF2aqoa0R5QKiR/8JPDJlhehCq+i8EEW2bIHuphJEcLb5dW2bxWbkuCbYkw3Uj1N
uc9LDbd9GPy3fIZxoSVbvQthO7UpO0KHkUr4KcMUWd/SRsp/x7r2bjlBtEG7+0JHtE51oPZ0CE9q
rj43uPH4WLlR8hCVI19enQWMZw+peeljPCQpCuiG2b/7zN+3M9TzVKC5sabz8mt2IErTakOc2oMR
oOnFxgrRdZ7vJ04ZF5fXnQig/TVn1VkOHtk/m4EtvVTF7Iz4BNggfMxZMZ8hht4UFLxYLuE1ojQK
2YVESuoY65QyrBS0LZH+zbSHu2LcBB2+jOROYGpCD6D5TzETJLncUfNODYS4REuu5sABWYRMF5eX
gVg5QlpXfsHRhe3PSq6J0FTmTTJSeUzb5kaf7ZHqpDHXXcLwiRJ1ASBM66U1MEiosNMJyy9gqJzP
TfzshgzwTAoTWU0LcC7PYhluJFuMJr8LWuJGw4WNtl1LS/xzSLD3vAmfrWojBbl0QDEbNVjxBVF6
MfsPfaG89cCRAkmyFNe9a/yQDcRmBLRqbfdJGSBR1wIqKMbJV2wkvwneg9YYrCX0WspodcajodW2
8iIKBiZNFCRc3AEK66UwknyPhmczd6lC7UyoiLsfEpRyhpbM+KiSJTsJX3ymmlFp5JWP5WZaki9d
TOK5b7cbM0diXTtg9QuKadEty6dZgqb+AiYZnAAyHSHX8N0kqEMOs059qmHRy+shv5R/llu6MI5Y
BBh9WMQD692X3Ovh9c1MXhfQuJtxgwQmoJo6+NyPKUlPXhR6hH0GR5vJdWGgHowk6c1vq3M21LRG
IX5oqevg/ubsUjnsTXZg1YGApDDCSFrytVhCDKSWa5jsugTUch88tz/L5F3OUafIr0k2b7u23vgK
RrhCD10Qt9hyLnOHAQhtSajQoKuoRZnDfq/G+AsGCpQWdbtBMP80Vt56GXEuf9cmc2xirrSaTZST
RQqVE7xRl1GuSnkl8HmxJ+LgGwMQ8B+2S6nCFnQlnNl0UiwOBaF0LPOwlEakXpxqG/u8Uvd/EI2V
tSBc/EF32mG0v6xzz3IQx7BBRnV2Tdxz6hR7A3cc0Bn8PLq+ul9+vnAkYQ9PGyw6Qrt/EbxpOb3Y
jZc6qyCmfMqKW9nApfMrU4cf8bEMmZZ2cBmRqICKBBoynb2psb2iqiO3CQOI1TI1kyYRDQFDEXyH
0ypBXsuOZec5AWu9WrK7ppuwYhWYebQf9OIRf9p11MJO+zl0VdyTIACKzpyv4KXwPfXcuuSFNyRf
YujsrqpKNZGns0tFOXLz3sWGX7Wc97G28rXMWBu2lT7UHqOR81T2grpnACCzEiXfpClxEoQ840Jr
vrCJzmQdpwMZZMeWyV6ZS6IkSeZsM+kxYoA+tSdcYMv1oEQzljnlvoFSFycWDqsVBYIRjz+Je/+W
jvK/k9YBMSTkf/NXLD2Rdf6PD5w+sEJEDfq//+ffhZTHKH2/1vD5fv6ecPf/8Zf/oXegZYc4qULf
NnRUFJAr/6mktElS9mxVJ8jHgmz9T72D8TfTMh3LsT3V1D3bhfH3i95B/xuyALSZMLPhEYsU4v/8
14/xf2GX/XdlQfO7X/9ab0vANNzB39BtPV03VQ06JT4VLgzX33ILh6hti2ZCyTTj1Hejedd8znGp
SvXgC4zHh9LSybOlWdKn6DkOr6NZNcdBB7wMCnuldylnmVF+RTE97fVGq3Y4CUxoLsltMIrbYVKG
x7DPqQKdO9vqp53Z433ThtsSK7Qbg6C2dQqsqKnpvEOAhSM3dqsUz8WlIYSOHSJ+01Iyl/rqqxsH
Vz7X2sxMmGFkhhuSdJV13076HWA3kgg9J2NhIBkZo8uRYFblWBR1epv4EFa1sNkYJCuvw8B5Hpr+
I3JxQqvscm2bJbIwCRDvi1etGt8dW8fUNSaRxgj9z8Cxb3TIpWB9iKic8aNX/XzTk8hyU8dvIfyN
3Zzmz1ZIuEUwUREEanjQa5wMCoYKTZT0b6mZrNEzrkxniw6QyWEOf9P15q1F5G9fR9ZtT009edW0
q8zkbKfxO5DxF4yWg/uqATXQeAABfu7bCrHhrlFQHg6NZMwNL0bzQmTgqinV5MYXPCXyPQby+SYo
cZ5yB/KLBg3fvHzEcJ4+G8/vBGP2e3vG+7E0M2flpbgqqt7joJW0eUg0x6y4GVpc35uiOqhK8d7E
5X1ClYIqM422TYmVTTcZD4WB8ZeTEJ9KlGZwitXqOmD7gKXHeBuL4CKJ5vBom9pJu8VAde3gbhDO
HCT6BJjWINrYoSLD60Hpj0kRpYc8U+yj3h8RWWqPLRCVbpktIS7VR9MaA6r8dDuRTvoltZsR4Vk7
MsjxOKejudu5k/lNR9q/6/3olWHX0QqJnSr0h45c0zUKxK+dqv3o8KCrOOkyEmIKAF7dLP2bxJha
ku0cDDgxBhza0l3ZeXvtDNNdFXWvocePmw3QepdZu+bNrpkxTq5+ItImXAWWfczoKfBJYIhHu05w
qFKDVRRkOFZUA5M+KBsN6yzDByops1pGWfuGdNp1PndfY6qYbajN8ToPtF3kerd66+10DceWoYWS
1RIFR7aNt8UAJNvMFuLcEEqCkT9EVf6cJHaPcyXquz78jFwAHUXHJEu322bTREa/TubwdJgq66kv
+tu+GW08AtHxZyRhrG3F+h6m9nRTpt9ThQ4tybvk2U4ziGLhXRTQAk+j3+1VLEWJF9QA891TYULz
abv2rm6CXZa6X7LGbm+zeXqq8gCotDRIwsgU6Exzza3wCUKAJVZ+MIkwD0bZtKvOZmTZQc/y0WXW
OHk6fn/0ZptuGqEucSHhfR2fFB9mYVvsvLreE8mKN3+uHELX2TrG+AXlyK6cnJB8Hf2L3eKyMArz
WymJgDLEKcUKSE+bsVFy/To+ar4aH9X3JLQ49RqQkSlK71NjegoaIxYnBnJ2R43bHNZbTZVQ03bK
1uMkUbxQ0zSLuJcupe8kyPBIeb9GTrU921j67SBtP3au8q50BFIE7rM1YPntCNDSTs1jAF+gS8Fj
DHw1tpgjHoPae4URkK83lTLEm6zjHniJQpJhdiQuGVOqGO2LhS4FB6j0w7OJpirzbxQB17CushVx
YBGkmnxXttVely+I8ZYlpIIGA2VFvUWFSdiOrn5YQ/hGrna4qQsnPEXYd20iU9t5baPcENNhWXX7
6Oa5vbeKmWmMisPvrGr46af4u0dTfgBOvhsC7CVJd8DOleFjjDFx2apEvVb1DWjkZ9Lb1SZ0s+wA
ckskCuMbbE2wKE9x3cJx+4EhN7oaA+a6g5sJ9vOIcxuR6bKkclS7nsh3IYhR4PaPuQh7uVfHAaFv
LYpfNUm/NtZbIEpgH0mwBe9rE3k/FSf/P9cnrqmh//hLNeb62l/z31UnP//qP6oTagzX9RycETUZ
1VCC/EONqWIeZiGFRDGtu5bodH5RY5p/M1R0KI6q2zwxki3+WZ0Yf+PM1pFpqKZmobn7t6oTx/yj
EMk0DU23TZPL4+D9neqFltkp3RiDJgbq5RYP0nkbEMMcdOiPfK2gxbQ8halkt3Es5cYylAcryX2K
bZJJdW8CfUzE/AelVEhRrXB8rLuMqVjhxTfMOY6z39SkfT6D1TAdV3hvmQIVedg82aj9oWKtclDH
ja0zHWvC4EcdGZ+pX96HcXWDhBwPGzU/65m3Llr7/7J3Xst1Y1m2/SJUwJvX4x2tDo34gqBEEt57
fH2PBVVUpTK7s28/3LgRHfelIksSeQ6AjW3WmnPMO0UbQd6ZjrFBPseeop9fdUwmBrKNWhtE20xW
gutX5FHOxtXz89u236bEpDPq+xYEmO/Yp2TAzBMo9OkHeyaBL9sXkfo+Ev71aFOzR2ERdW1yS7X7
h+KRMwg5Lj9mX5Y+2VuPCDoWbgu9kULZp+12XUkys1P7H2MLVZuXE8KbUx1sqy4urflEBhzgx8Ts
OYubKUgp4xY6/G1ZxqNI56Kdz+du9WbaePnwGRq2u7XxvyD66fZaR62K0D9I0G22VrG3E7TI2kru
Am2Y2ppOvQlsN4veLE27UUlrIyPy0GLTvC3TMDmAqvLW7KVgS3guE22o3VL/yLYGFIKNDQKefOtq
A6eVSFxtPVvmUzKzyQOuM9XOc4/Ze2UFxEAqRkZ2bHL1q+pchMFVqYOLMlOspfjnwgMEml/cWVRw
M6t66CA62nVIIFOq0R/tmfmq5tnL2CY1k406t7mMg54++ECg+P8GdLls5yBt1ljOsMlTmjMc9iiy
KbDO9lge2lEtKAqf2s6NNp9whnhk3LwgoHsaT+6ZTfcPzZy2Sq6+xoH/GlQZ8I5WH9aNOZaX2SWz
yjOJRe5CnG5BpG9Jcz8N/w/ig2sDlKQel/jdm21EMJBeuz+dqoTH///jhP+vxgkrWXvbSRG8jGgB
oHLUb0RrGsXtLu7rnZfVq8wYr6VO9Q+90OCNeygYDz5sBdccHvuyXhlVSBms2brN+LOfadOCCtlL
kycOhj3hLQQo1yjI6l2vq2vXrbfSYJFfLD4Ezb06OV3yIj6VIKv9DnQLFRuk/negmL47rZ4/9kD6
Nh7U02ubKbeVrjf8eHDo6wQJBC2LzoSL71VzcMKC+6UllIFnvbiWjn+NOGGE5BCuzYHYCJWAia7k
gDiwGSzTQ9+Q7uPqwzcvnClgB5RIgp6UVkTUedmxrXQ3GjUzII2MzgRYl4V6IX1q0pKwBbJTnaaZ
t2GYvoYIjL1KB23f2CP6uSom2i38CB1iaNyY3ZbZmWu/8rujMjIdBIbxBGg2Wed+UlG4afY+/8b2
ONw4EK6cnqA9GEk1zoxi3emqdVJ3vhVO64Qo053aOObjPKZ3dpc+4iyEgznYxj527G+Nekdgwa2d
O1fLKe88WmiWn/rb2Dd4GijK4pI05lEnayaMPvqcX1s+IgVez9mwGXg8Y8Xf1OzVrGs5qlvFZcs5
FC8ZojGizftswxSM7UKdtI02PBQ1en2jVc1NMRdkS4/7HmGkaGLEnGu3BhHT3VPBGSC3nPPYk5ND
siuc1k0zNlvdMQ821TE1cFgV0BRhedGC5H2oh6NdSnTTGB7ianoPI0CQepYhkPdII/BI5TUbDhGu
n21oBuRIW7tnPfHnLdEOR5WO1caazVOZRJSSTdXeqOn0LVQBdmh1d2t4GX2y6Vw5BO70j1AYHXub
2xHEZQs1UHKq0ujkKyBvwXoEVEKJUPjoyrRbZUH5XKXe86CyI/eF3ciGMjy5FsnY5mWu850elLRe
Q4MswB95HH1KfZcnvvPQR3RBXm6mzONsWXMid8KSGn9fvExR9ErU8E+nDq11no6c7Qki8KHozKzG
7CaIqyWG+ZteOXvX8QgU1S+NgpWBx+VkiDF4m0QBU2XJycp4besn34s29ni/9J/S/ipl3ByxufQZ
XVM/5B1k1VCDUUIOsIG6tW/IeRo2oUNGWzhcc+qGajHtpb7adl8Y7Fu1Xt7oZPRW8maHty5gvJqH
GNP9kXe6HDhJOwitowZmt4ZynYBovmHCHJDqdB1N9P8ek0XRkwb7IiTcPpk5CLYE4qETR50/mejx
6+RGLfgKHTUdJTnmJczjPDzrbO0DREC+F671hfLpf/juyO+bcxpcOlv4Zh9nOjGJWbQ2JwI21SDY
+HNXbsopBvWHUNwfz/7ATatGgILpqaK7N2ffxUsrTVxcreeeDp0zobYDrwmI1eM7j2SidvDvlOq5
nvqLZ0bpehqnvcnBeOpKeDoucMlWuzXJGamD4JQTlNBY/RHljMFkaKj9IxDRFZaIO4NNXWFon1nG
u52oYDDUGcy+QpgzPDEsISQvd8SlHpI2IHjdQs9vFUfmo+K2Kfpt7zUOSgHizzM2GKaT7Ugrvnei
6eKF8IE7taJMT/sFbuW+jx8JKAK/VdKTTPsNuIibglaGO8YwJKnHpCNz832tNJz4p728h2mHDE6h
KcQj60PSpgj9LUzQZBSfZH7ndS5U9K0+/HAqwgGyryFmmyjmuMEcH+XRR/7ZU7iC2g3OsKkXB4UJ
8+fXPzLs16K9b6L5We2Tk0Zjf2beL2rzopMKWBn1lnrGjoC/vSwZIGlpgaIxYb5QNJxXZXoCzLr1
jeIt5NCmqIHCtGycTJIWSWL49CllWb1fQgcq15XCJUWO8wTO3t2cZ2le9nlyNocsOgU9kzjZBH2K
e71u3LUOeJAFxXuC+U62xWwDZa4ktyWFxDrW1X7Ed7XJ33Jo2ZuOJtg6qqG/NobabjKj21qNYu0T
6gdDSdZZPCKWywc2Y2qemNsKFNBypPpfe240Neq7/yenxqJO/nho/OfP/fPI6PwDMgMnPI+8P6Ak
mkAs/nlk1NR/6EAt0PebcqokmPDfR0b9HwaFNhg+FK/Jlvr3gVH7BzAF6tiUoJdSt/c/KWf/pZgN
IMFxdTl9ggn4y3GxHqOmM/SKJrGV6Bt70J99VX+eaxX8L5uIjRmoj45vh78qCL9V1X+rogsP47ci
ugukRUN8b0A4dL0/M2bIM57HPhnIC6c7uvhF3PZHodLTpSf9LC3/GhtYxRvi9tMhCZCQ+PNlIeQg
t+8TQJzG3TA5zOhYBTEbrAfLeivL8H7pjFWQeMAWEojrItedcI6RG7C1VbpBdpBO28DtTrqR711K
N0M3H5MW2440dP8wGv7ZPPjjZTp/5RCwMsFlgs1ExUAV9OMfISoA9awiTKyEVV9/NgZvMQPLUi7T
N0p91HcEh8k1QN9VaZ/dtwnqTBqW0qIcLIWQMfxPOd3UGj2nodOd19puprw/3uQW+hvnfvY2XvfR
cMyzlADNg/Lm0NasPVBk0nZe5HTi2VukuyJxkSagUgUvaWKvKFjwqYdMm7Z9hKZMEE3ESBpLy7Kb
g+9GOaCxdz9gJiIgyEx6ppB1Yo8iGuvsopOzS/tbzKpEoEm7Fimqme5KjuClkp6x5J5hl/OjyJZg
hJUr3TotgSbOCP+7oIrPNh4m3C4O7F2AGOTvn8ACfvp9oHmGa8t7pFH0VC1BdfwBDFV2Xa1OfZSs
E0qhXRbHa8tDNy4mEpONhQwhROXP8TxuvEK7XaSIdv49GYh71vaTaj51YsIiJrQijU66AUBWFhm2
qZvjtgvpc+aiojciVtSh757+mwv4K4fHM3WX8hFEEdvCCPj7BYwmHive3Hi9GF0GuqRtWv9o055a
e8NpOU0JHsgBqAzgofekOwctoUaVTXxyTq/pggSVjHJx7Tna/B4j75+d4Xva3/z999T+OtTZl9O1
YxphImO8//49/azwu17V44WAYzrcqDp9mQPjw02pN4DwXhXlTZUSfJl42PtEbBe37n5s0/3ff5O/
Ti3yRQzmMscCmaYzp/7xiROknVhqRNSd5ravs+Ve3V7wmZp//fvPkQv608jicxzVWkBqIIp+/xy/
ApsHNDxez2zrV86E6ISoKq9obhC7fBpq/PX3n2f8ZyPBMGhzmlyUysz5+wf2SqZgCRrjNTkkyOsQ
x6B+QqzCbCFTFwqZh6QjA6qHYK0gldF88IUWEOy02SCRp6FPzyMPlDdSS9n+ZshWHCpjbEbQ5ohs
XrR1rVL88D37VFPbMQibWZE3cl90RrxoqKwZpbNR/9oX/JergZRi/3IrqZ3SUbUIZ4Fj9PuVRbQ9
SLzmkdWF2q/s7IMcU2ReRYLOV5wRAdZCWjAKMHIEGh2ZyKu/v7d/XQY9dr7MD64UcN0/V00RN+kE
X9FTqkfvWtXN1oIUR4hF82JN9lEluiNt7Oe//8z/BBoGuRl0H4wrlRfmz2+MNxSahhWS4FFZ9yxb
eaUc29GiA9JgvTJJHtxu1VdUwDC4jo39gFjGlGSVjd7nVynQFYURr6fIfiF/nRNpa2D9G3Yi8RLX
7b/sfHUTbWORg4qXhIH8GBCat168bX9/SZC55O3681vhURa3HTY8rqX+CfvEjlhJsh4lPoeeYB2N
xUdLOGKPUhDZqeTcjtugTK9WghbMi/rHGFF87+TvloUHANeV2RVInMP8XZ3ax47ZWcz4OqkQxA37
e1+sObOo5rCPiM0xIAwxCLeLb0eEVqJ/nLBPz72PnC+9dVuYqgPHYXEQBnNwTIvxkFvxsgCXeoYE
jr9snPKevKTARnneQJ+IZ7xRNQbDYGY9JCPgoGCjTAieWYlLT44Nsj6Htbltc/ubiZHU1BmdhVpQ
M3FuKxWlSQYPzyGDS+uxIQfTuUE3uMo5Kbh6cWxV+2HR/VaJSbmquHUb1IUxQZA0w3BpzuqrxvZA
y7xbUZmnVa7jikveZbWMm4BwUo5AOKP2i4ctHxD0LVdSRhcrcj5EMbRAn0T3IvqXZbESikOdUPKK
amLtky/Dfqxr9yg7Lb0IXwo9xtg+BK+Vzn0YCsoGKwUtLDfgPhHN9iJxMnwk/YOB4UbzbkTAeMRS
9SxWKzMY74kJYt9kv5E1f7cM6xZXpO/Gi11KbBG2hmzfdS+abGVQpeUcZlHOOqDmV3Pl0qX007VI
Lhd/vOPdOaiRdNzAMkgoXuycJPomSrS+ZNZVT93scleVnYp3SPgiouur4hzylHffcHJH0nUMlHYX
+NsMbcOK2KnFFzYBDZDvk7ofVk8fdvCyh9QCgS1GOfEEpjm+QNTRCQ4AMXaEd6Y/4qsXVBZCfXF+
0X88y1Z16J0bEZHnOmw+k8rk7J3lbL4o0mTZdglJMwwgiIjyGxfngMiUrZBo2NG5UKB64PR9CXTv
UOfNpkaVtnI4ScrwnMSIl/uIvcRNKhvFPG297WiRoKr4FxH/lXlbodvDkc/4lzuzeBRFwqoPvCg8
/MWqlqZX7NGLLwK6oCQpbwTDtVhnFTemvDc6h6ahmCjiq4UdIB6YjFAyEVK2Kr3MXt/l0WaaPVKQ
B2CV7nxb4/fk2XdZh9XCOqgFjWISeURGmj6oSKbgGNb7kl7KwhsTAKcaT4+yk48JVm1L4GEIx8Q2
OAgarMsZe0XPayc2WTU3biw13rrid5ZRsHgpxNAaixuGsSWC7BolVuZwKlefx7x4Y9+5TmzKqfWI
JZEflG2wmBpy8WJG6XsW6xuJkOjGrfxfpbT2aYH0ZMLWU7IOYT66WW6ULUAReZKiVpbXqPP1gzgs
RRcMqvrRREu2DqEvHMoRexrFkmU19vWjpqtbKQN08q9CpoPFK7ncF1Eeysy2VBdEZCcPbyE4GMRU
raX6Jm4omX8U1wc7g7mLf9UgB5chIb81oqUHlptARetkYehH6slJwdTeu4i8AaLCxPbYuM1jEx7a
hJlKXk/eF79ANMITreeXolw4hU2PORjPL6Eku9m1KwQQKklk3TGahB6+UHfEdSlKGQLtSFLyr0wU
X4tAEflwDMdgNvBaMh5k6luQR+J5CEi6HflCHb1xQB6Z8+h6KGpdMHderYPhA4Qz1OiG6l9RfgvD
ERMRcUT6iVPbZSBDcUYvqVNcFVxF3jZPJW+ZiKrlXgwWlAE3nbGUdltxmyz0kKLlzdE9XP441cr8
K+owCcY4ecW84kbKTteHnR9eM/1KfunrMknKb4fyfaZCikBQi4xtP5DbnHjzp5JFL7Y+UjxlJBhx
82RgNBB3ddk3l0YY2XzwCOYPKrOtri1+TApEhJwI8vBW2CgYojaUXQ9CFhldTlEy9kPdqdFqoquh
QFV9yjwqqzzdtp2pIZEMDOBR6tmq+bMGUcxiR7UmSYo3jZvOuWRMS4GtHKNRBatPskfu7lKGDMYo
oZG3pEjh9HIdDnWtlj+a2rST6app2PoFY8jDIBWut24bB2lUqN6GGoGHifqyQGK4Zwi6u3VAJtlW
NMxeER8n5DQCLBJ6BQYHro0p0CyqG7WyikuXkUHMY3d0LFxLWhjnJqJTKG52/bKasr65Ew9CYY/T
jWw2dzI3ZSV+ctzbiFq1XRikj/Yw75qQOC2kN4VqX+TxL0L7Utfvk7HaqgNv0/Ii0dNep8TVrGwb
KWgfM28Ow7Rfpl1q5Y/LWgDaQlHCO6WwdspA0J24usVOYAbhlzjhUW8dMCFeJm4G2jSk3H15E+AH
U0lQa93smdTsU98N18Hg1vnTsiBFLTs2WahVDm3bKKxZ6qcPp2jPWooZElEsVyRzoMYhcy3Ge9mM
oYXPuztIKt9VfE0J0vQMWxnhi0d44O+ZZR+IROZeQynyXv00ZeFS/PWyfFcJyikYXB6fCYFdTCII
vH1ceQnOuiqH7GPgfsuHq/4ga4B4evKcEr6LY7Tzrol722drt2rvYxVkhryxifhMxbmrwrlfLVLo
Rk1Xrm0+FJNFEk4TfJajssNEflg04HJWduLym+q9yBZTHpKKtR8lYrKixHVr43UbJNbdRTiLIudO
Zh1Zez2xGiMD2iiuees7/HO2rV1ohmuTWLOaLCWwkwBONJugaXNyqZLwWqdcT+bQTG8tG5vDVZ9Y
nWnUhDPBNDPSQJmYxQiOFI72+a6PpgX/I0uR4AU4Td/Khzp19iXOEsUZj+TDinlIscnNy3uaAAVu
82W0yh2RoozMsHJ1wdhu6mrY2LE5r5AvfahR/JgpHP2bl9FpLzIHykZA3gRBecms2o683fJLGpUi
bpTdawV+39K4l6lcNifLrreGQ7bkqourt+MaVCVcGcBFUETcDhEkLdOY5lWMRWKYpkd50EX0UlVN
uZVVcjEtyCdi8SGV0SMLKL8rUewbTHDSLFgAWMMItWExqoRxGO+0YH40MwQHsL82kw2CtatIB9dc
/yV3u+mAhXyTDpjTzFnc4uBiKgjEfULmvZfhPluesajyMVnc+YZ9Zyfm96E1+r2njPFtEfjRwUgI
SvVje0eM0vSltTqyunKf4oClh0E9Lo5/YD+6z2L2tT5j3SqweNoH1SzuY4gAm8zDJs3xNaCyoWTe
Ne79a14GHig9hmVO+XQlInwlevFpFdw5Ny89eUE7M+atjmILnpCggIOYeUtuD4mx9G/CiPaYjABh
Aiz1v8Wuh3t4S74uJicsVT2/boVbA5m8GpBHQaXHzDV/HSLkTKtN2wQcn7PVgi/3Laxq4oUM22rb
OflJ+lit0zB3zXy656FwzGMCIzxBZ0hQIGOCSCE8ZLLzFNGdBpFHqcODbU7QyJpNxQy1eC+cxryZ
FOPHooJPFU3fzow5e7ohtHM4IyJSSeodsZ1Veb3FgXcX99lb7XafBBQxo8ZvozWldIrp69mhuvUR
D13MysM44e58kqeZj1ltjR+2H78NeX7f0enQ+3hX6prKuE7eSjV9A0xGqGPtXWmSbvnDjZ52PWZC
mggxv93Mk7e5kudhNRxBC5QkXvrFH7xlKiub+BfppMCFLaf94KjqKp/sK0FplzwjFlp3drQeZR6y
9+poH2uSXFrGT4wUL037gYD1YJc0DJApLO8DmnEIa26wll8pfFyAwrz5pdqvswY7cOBNKocUWsa0
sJChhBvVbw5j6t5UnfsSZeW9ZXKWp1sbjw4nCN7MMHvzu5I8KjaIFO4+I793yHOqnG0cFpexCo6N
Ou+QaR/IevkqVcbjCHVuGA4KWWZev/Oz9A059mfUE+/szuoqNn2UOMa0c1X/1YyUz95kDlOgThEs
nBZrghCnjkGAbrCjrup9RAWQyLB338ZUJzWHuvXMTnHV1689SXfYUKedlhRviVfcL+sHjTWYGeTi
qOZwCYzpQFDgeg5xWvANe78eCPGY05UPDXxnmPxXivUrikcidPUNKaoljhk+MQ3cZsVhfaNV5mOo
JW99Cx4knHhSTDP+wD/pXZ4q4PaNanQvYLJZKmlUusDwV7PLVdJMJX8rgrDkX1SG4YoTm7JT+B4U
ZJR4r7fTV0K8YtflZzNF6Ezo7xb/WbafQ/M6JzKKLHfkEYflSakZWX0QfKNUZsIK6opToQX7rJ0v
Tdg82U6KAY1aJehsHIhJTKhc0hqUfizzs7EUjVh0wrx6gztme/VZN6xH103rbZrxe8t4Wnelq21y
vScKPKuPig1fEZARy1Q90CJT3309zkgxGZt1pcVUdl2kq4lXbUy1M7Z+Zz4NNSmgKdYZB3pjSTIN
0wX9/vK11yPcy7lXbhIbshVm74abpljmrud+5JaKOJY3wOrUJ+T2JZGhxnHIyp5ZPYQNpSDAmglS
YobDrNNU/jZvtBufwkwf4j5JUv0p0r0exan/Ez1VCx00P+VDZN0Y+SGKMc8BlPvOtqPbtzUPllSP
SxvX5SphOZ0fyLEKN5HC+qEE803aTz/9kUai3tEPThKO+417SvVixDLKIHL0BIFXWZxy59ybzrUa
vGd/imXi1s5pyvFQSdszcWufRV+9JiRYb2sLzYfXkiXeqzMvraZviCw4Erzsb9ZWhbp8imJjS6Ce
fQiqAM9SDNU0jzrke5W7GufUv9g9uX6zbxyKSNEuXqNplyCqTzSL+5NZ4ZNtqvo8jMW7jY4uiNlm
lsFonurqW5dH/tZsVGODfH/VKcw/YR/791OMUU+L9HmdK/6mY0VINMTDuFbPxNgiYFARDTC3PlQ6
katqZj9Ryc5WFZSJvU9y39oPsGhqke3tLR/I5BgXH2leTTSIulcndC/xmNFuZ+WO5xqXvR9uNM1+
1fuBYBivdkF7x8a6j4LdXPuPrWdVa066jE5omusG23IGbmo9AqEwCk3dJIPCcTMkCso0YEBCKd8b
4XTX5Mpxolp4zuwyWFE5nKV/hX6TuJtIi8IHpnTWUaD4+9jQSaXyo4/Ke09HTAbIT3w2hOW7YnxX
XP0x9MtNX27ZsSTCwpgQYzikEiYvYRTAjnzvDbgTJnP6iry4FvkOwuJPzDA4zT187U0HC6QgzkA2
xIQGqyk1qxw0uFWDeCycKNv4ow5uL44OqfFWcyq5z6txRdhOhDyALX4/41y2sPs9oRK/J3+3Rybi
HXvrW2yCnk2V+oj5nGgnm2vCuMpjmaKbGEbCCrqMZbzXkXuN9QJfs9teuj5Qd5kdniK2Qfmo19xI
AkSnNvZhE0W38cjeG/+zrqt0PyxwJ+jnB8yB0PAJC9/p5LqDF/Tvkqa9ccM2X8VK8eiwhFRkVc6N
nM96C1Selpz9ub4P2zhfhZYJey169ks0lSD+d3nNicaOIQ7Y9l1kjm9zMNxkTYBj9oGk5qBvZpic
Q3/Ix2LYOOkHMvTbohvfdHM4ar3Fq9+Cc9LU7saymw+ib0nObNrnpiAYyMrKbq0gloDeZdyjxX1t
OyXfD3F1DgZSLMj/7A/j8OATwPwSGilHQP3kKNNDQL7EKiIplxhsdDdtvC87q9iP3YNTtpsYvtSl
rsuXlOP7usgYeXGmEtGmoxnXiukw6bFzM8j/LP8V1j/sPL7qc6Oc8ShDdYS9FJdduKuT7hpacXGY
nBbuVNuGsGW85mcf5YdBefe4A60ZVy9NS6CW15k/cmrB9JL9i9UAE2kqpggPO13nWieUuO12nj2m
EHfYWpgIbkpKs/giuhvd8BSE/ukInFGh1odlv87D6+i27YnpuLoBPkbWqtlDYE2d4DwRLkXaQyyu
kH4/TdrtOPWvoRv5O2vS2ONUvrWri6n9TibSDpFD90S+VHSwqjGE1mHYxzb7cuNih60lOo+5/mg1
jb3tkVhvqbWScQ+CJ5jN8srs3hGDbMzHHJ00WQtFcdAK85hpnPLcKf6up1m1tn1sWyxp+irRJ2NN
V+Vn7YijyWM6ZDX+qnv/LkPevw0Hur/V1KKzTh7CAZlrFQ2Q/8AkU4fTWkbxUN1E9bQAA+WIYYO/
oaF2wEV7tNvxRqsXu7Lymcnmd1KyW+ofBgqvg0OjkhUXW7alNlQdx62w5xZgslbApo6yYN041XMr
5YUFe2FTbMiIbV1FOl9Ui9VvXuJ+H5TgOfUfVbGZ/eJRS+wGUJrbwaqPSz1OdrB6Q7MCRxOibQ76
aazcmk577go6VTEl31Ev9mLo9Azls+qpYXNq7bVkV3bZnTSSFwunVBpGK98YpXFNoG1hvn0yiksW
bOuy+LHgAqmZf3XBdPIq7bj8jBznGk9vqX4Vq+Va0g7VX5pQ6TEw+kchjYblUO7XGpJDNjniRR9C
ekuqBfuXQ2udFC+toYXENbzI4VmgGBbFmsQ8zm5ylhJP3Bt8prKRo+FyhQIaTHu5Ex2W6wCtkX4h
RPAGlAV4B6YV7rzl0vgemu7QIDDKRaTQCnCwnLNzGGQvgl4Uf7QUVRbwg6Vx3Cq8H1NIUT5pboR+
IjU3fE2EEzKOm581v1Z4LSEeeUtltW0z/wj9ZmUPSNMq7xUBoiZOY+z/B6kkiLXYLrDVuG4PsMvZ
VUN4CRqwnVKbMmLAZ0rU3UwNajcaKCyCFM2Al+7qFHMhBev3BQvOXSm04TAn0Xrhmbe0C01a+k3p
PNZJ/GQqzSlzAT/QxplQaEj5WeMDyVIXQqFgCKXmIX8sj3/C80ZZ1sUixhTQVAhbGzbASM/qTcSQ
X4aVlCR1A1magx9Nij5SzwaxscfBvG1t9thSSZOiI2DAh3k0d7PlQKqpRZtOPYH4xDel5koX4NhS
MqRx053YNscrec5WhiYv6Z3bthwPjesy/dv4fMXrLvUMgQz/qvtxxhNaDyTCIzqGTxFwLB23he2w
1IKkS2Xk8S2uJCkXzsIHRZP1mqTpTeTYh+VMl5SauMlelwIVe8l6lcvWQG22gX8f+N6Iz0ElJsRM
vimu0hxVcGWiXwkoGEtZQeSmUgIwuYv9qN4RbyUwVnzTKGarvr0z3a3AFudufpYJpDeojdM9kvqy
i8yM0246s5Enl17Xf/pRR12eXz9W4MQIhsM+VDKbjGPx6o4dXtIRAKX5Og+gAyqt//Ittvbtz6Zz
HKa+7Al301HYEk6gPBCXRUFCGhEOxaQBtoFXDD9Lq90acgXSuLBs7ym1KfpKiUirk3OGAnfiq2oi
LSnihndl7F+Jv97KLdQzOelQlamiYj9onIKl3ih1beE7S+1N/jIYx0dluJ+6ZrtIOgQV48fXPO9J
/7KGPRbE96XBtLCSPYtvmBv6rhmRAI7BMQ+LZ0EG2Lb1VkdmuTZ1cF/0EfIgPKh2eVGMj9QTdDrt
Mqj334mRZncMgS5LuVVZZSONbId2k+gZNDjqfJjSAeFmR6up32Re5Fj8pEONFYz3QCPejnkXpcPS
5FQSgqkGuSSmtxb+aOWy7MW3kW+hdrbYw1bnkPd/1WkYjFOFegZ1ZeypkWuTq+nipPCyWzRknNu8
aDgqrQpOoG+8YwwjD7pXa8FDndEg03RZakEL3o+t2rRWAJK0ZX3wWBtXNuLyoWuSs2ITkOM5/Abh
E6EFWofqQF9OCo7jPB2sofoKKyqbkbb35/7Zd+0fQHzXFdwGUEF8wSyx7/2s3Fb0FFuaMGsvZshi
5FdAhkTN8JH3uQU/mhxpdOsqLT/zR9Ul3yFcQQ8sp/7Y1tbKojEnxeFujpJ9qhQHCgVAwA3t6gwi
7a9FBRCPDwvIxGkiHJMxjuXhjEtJWY8EXS+DLIUIthbLiB58jybvg5nh6sz5Ua1/0Gjby0TWDwDL
jealtXjIbsToqZPopUGkukwQNSR15hgZvmMlvVnb8jemkr6h1Kalrn+jmizNKyqNAcue1KoFYtor
M8ZEOhD+DceTt1GoilnJsJ8AfuREFcjUtqR4iXI0MKy1m6XXoKKZ0w9HWsG/kAlTyo10muNEhxtL
38a1WZcF4JvPVKz6KXyAMoFuq87O/dq0MP8gKZa4s1DbBVBrT60r1eeE4qA/26fO6s29gDkSxYZw
2L6DzuDh0Jpz++zTk4u3dLw5PqTECO8CatViUzc8LzN8spNR301l/Dg07r7h7fLTYBM43ongvW91
5zxadQqmer5LXP+erIyv2VBALjXZhbxp+ucIVHK842akPiZaGxMsLNCfjuRIM8KAOWnYmVtCqmE7
0HzwOosOd/W0dG40l1pmLfDohYXJ8mHk83ZANI/o5lc7JRKcD7EWNOuy24UDpEcTmmBK7DyI0tJw
LdkCh6MF1IMqs5HTUY6dsh2m65oX0dO5o0t3ZukICY8XoldOXnHvO8eRKXltIJVT3ellUq9ar90u
04IMtWpoP/SQs31bRaduivF/VuVNVlGqNlio3NELtlIphoieEznSl2fVhF+Vle+eb3+bLfUkXR7h
4LqRUO95lYoiQmhdXqSpJmPPz7Kjn8OzqmbehdRmh4S/NPxOKeBbGBGhINlsiYgWHLCJHgjpmNIC
jer0vXOGm74rm40U+LW60jiqgsqCcTLYGJObrefor9KODuMRs4cD4H7U551ntDdlwx5saRhVWvCg
+/3akJVRyv3Sal4wqYKmTjrAJu20RKdOW/m+Rnmtde0ifTVhAP1ippbRpmxS3G+IO2Q/IExIabTL
1bc697f8Lp1h2SLIAxIJgzwshzR1M1X3hpm9zVF26VrANGXpbazY0VbzyNbPqNggsfRv5Y3GbG6v
mCaDNZEQq6Tp7iyt3xD8wbzQkHnNWAxIzRuBZbImNc47Z8jPiZRgrabw3Bve1elYJaVXDOLoS/oX
glYG07LpUUr6FlxPag8lvaO1rjKPT5yZhzT5mQT0yWSBkfagfI6sGammnnD5i8BnYGUQFYpfcoye
jC9HYmIWXaG8HIHLBKmMBtFc/kHT4weYr1h4DNIakncRFpihsUHE9aSiRaA7f5f4ZM0LUlIknUPi
HsyS9589FqYWWhdpJRYniimRizEP54fsNGXuWNDhSZU1m0LBgJiyBmvNW8E2OphZ77uZDZNPpdgP
9M/cm9/QH17xLuwSKyMQUgYnnTXAkVgrWrM9pmznLqWAbijZQr/79WblrEZDtqtGazMN8W0pnCbZ
/gsValmJFgKutGQNjtSlCqkFRoXAHSXeoi61Q1T27BLY9NB2pKoZkjzDWNGDhrQGSEhd4RxdIfJq
bB3ruHjWjOkmUIZfqsb/vYp1XFXoEP9bn/P+PR3ep980679+8l+adY9+guPZnoF2lnMHWsM/aNbJ
uUdPaxuImnXtNwiLA8jcI3wNJZ1ky/5btU7SPUGAVNX4a9vQ3f+RzVn7i/YSE6hmWJxwCLjTSaj8
XTA4O0U2o4Gp1qmd3Xtz5u4VsjtE6bv8iZrTQnACDZFSTSG9LcN1lkEe6lJ1wxVcx5Goeje5JB30
xYLF8A+3FPnSFBT5H2XfFrfgdxGcfD3U+ZjASe1lBv3961EeL5xAZ54d9P5k9ExRNqYW6XSpbnah
C0gkUnbRcSDq9Nya/+DuzJrbRrYt/V/6HScAJMaHfiE4i5IoiZIsviBsWcI8z/j1/SXq3o62XGHH
fe2I41NVrrJIgkDmzr3X+laoPaV0vDDYJQ+w0Kdd5Jwyer3YSpNr6DsXOUhlj6UIzNMTqqVkq9v5
TqW519JtpsQLi5igotbcy8kNPYLPQgMB3hPT1Og0+sdB+Wjn8qwwQZnU9DTF712iPszSR0zUz16t
05PdyzmCxZyA1M1TWCIvTPQ49Gj2PLCvKCNpJuK7YaRXfHtr+UsN1R9klrBUlM6lg7Owy6Iq2f75
Wv7bpdQRzlsml5Or+uVSIgyNMngMlRdNqLeadnK3qVbdBaazD+JRJY9HJsNkh8Fi3PLnl/5NFMq3
SPiogaOJVo8u7+b/V0iMbiYPqQ9JsKwcT/MzA8J3dAf39FSXiNR0fPR1aPyPtbDyVXn6SJ0gzhjd
+q+vaqRaE5iBi8g+5JxCpezVTbNT6QtFNn0xp9RPQxFfk9baDhAu/qdCWF4dmpPu8Nqaan8VT4d1
q3UdIwE0C9kToIo7SIx3Bnkhq1KCX+WOHrVIYf58pf/tS0ZI7fD1mnjbvz4veLdN+mUzV1rJHvW+
OM/kKxTFY2Pm5zlOPgtH+9aZevyXl/23VQStugpRB/CCsL58weTlUOeNvKyTKo8JBkWSBmgMa9GP
aXJfhyLY//lj/tsNhQXI0IXDL+7nX7/awmlDvZzwTyyDYTcur3aQX4D4fIRT/KFH5P267uXPr/m7
Lp9v1GGRhADnSEnul/vJIs4rKzO99Oz+yWjEnRyZWg1nRivWHtDqwjrGE+y2Ru4h5GHVnIEnpyc5
JPzzO/n9S3Zcie3irSy7x5erHczzHAWWDYunwtCsJyYI03I5ZsWwe82WRhDIphLnsBL85YvW5M/+
RZXMZ7d4pmxhWxiPrC8XIQ0rp+4CuBK9ZR1t2igL7M6s8CeDdpHllZTQYLlmdpRv0UQyodyGDJkd
vAt/vgy/B+PK90I0qSksfF1YJn69C1qYe0EczTkJOdN7SMTUanHdBKO9zW3zGCXWizRHDCFiUc0B
YY9X+G/v4fc7H4SJZtiwSnTWOOPLdzGaVh0OFpQZKV+dxYdO4qCUb8rim9yyk2qa3229uiwiCukX
kuz/sDOPExHHc/zi64x1+7c/X5nfbhDHNHTp1qHsUAnF/fKmTN2JYz1wmJpXGBxBPDwQWyBVcLhv
JSSy2qTAqGsj/Zt1Rf96d/DCgioHixD8OAKnf/1G6qrNutK1C0+R4RCZL6cSB6IAjNWo0rTVhVd3
1V4xMd1jFQbvIJvGf/7sv5tWeAtQY1j4WSF068vS4OcDdCOHoXbSMlCzQZP4RpLC8yn+8hT+tgbx
WVnu+JjSEfWbnSgNLUXXNEZ7SmEnWInmc5/DT5nSt3G0HVRLzrPa/u35+7dP52B01LBACt38ugb5
c5rNiC5IqG4aZI/4QFbMfoAlQaj/83XU5NPzy5NOdWlxBU3qQ3wyXzdtM1NaQDQACELXfuyN8LVa
zwEHLcbB59jBhdu9zCEUXnc+/PmVf/+MFpu1jP7WbU0+Vr/eROWQjIYZtgW6tfDdGcfL2AbPcZl1
f3l2f39KeB1LYDtyJEzoa+kbaU6SpeQveYrVXMcs3eaZeyNPTfIEJfWDmd5/N4fg7s8fT/u3z8f+
AePIUcEzfnUfkf7s1KGS8Pk6miE+Us+2nb7V0aMweiariUbm3sKRXkZIvtuu5WFwOTEu3fx0DP5S
Gv5+K1scP1gtdE1oJtXDr1c8iMsCfTl3VTpqgWfEpK+kEOuScD8l/YNVDjdm/LersBRAX+4vw7Dk
nkppyJf9ZZFCLz4Pjjnl3tITRDNauDSupRayts29XEOtsjmIScLf5ifN7HFT65a3DK8kE76oOgwp
6jbWyATQcbmj+pXtYGXsLeZ3K5lbM9GdiD6CkBawVP/99zxFdkSksFG+stOFF2HAFynsRxeO/yK9
DexdYyXfJOrAoWspfzTlz13ZlO8RXb7BDz+XrWaB2ZoTuhQ9eigyuu8LoB692IqRdAAjld62lCsH
prY4O2S8UTuKW/JvsffZXhCmZ9n7EFF784if4UaOFheJsjyxSxS/PhLs3SJMBACQzgHjnaqeV2of
vFVMZMdRpe+ml3hPtQfJd6homoYzag6YePtaZNEuKf19Mk6ygcxJRI+19RhDc3JvXINuoGytsD9e
4xqJLS8pu3lyQuLKbAwZcySvkSnzJpbO4FiIne+KfEWE3ZrmOLEs/tsiF+dB3ozOfAgfTBQmSxN3
Cb2QgZYVIRwUR6cEJ4gU5Ae4U1GO/gjh/P354foXax/MU1MAKdVcE2P0l1tZYQqtIHzM6bCoL66J
LzqR2qGoJK1Kd5O9TAyWzTE5/kAHTyrLPD7ZLfCBaOOYZNnJADJNRWXY67T4mrCs10PQo+rSuptO
0LUpwxaYcHjIKoCOKBYWUq8MPRk5ZK4saceSVo8RIfqfP9vCQ/3yxEg/KEsjxwlDNb7srgpinwoe
Dk+MBLhLEbqcS8kO5FgYj267y0lXrJEZcCjuYYvR8p9cf8cyc6fQNloigSUoX/jqQ8PQLxuspyGz
ZuRr2cFtGbHK50e26YNQBuXm8Us4/GVx/61ecqC22Y4tfa3O76VJW/hEM9BFY7bvNjsZKyhX3CUy
0gCpFhb7P1+05Qv/ctFsmwXGlG5PFUvir2tbjWFAGPLuliOFhNRdmYOI84TEK9QBMoLOV+bvtlbd
RNymK7f/qY052gbyR+Tj51vMuTHzL0F6ywzzz+9P50D4daN1VduWLR2dclp+tb++w8nojbkETY7u
IbrJgZ8OfnOsZvt5Fl5mY4goQ+eDsQodhgluyKhA2beL2OsNHDpdDvOkawnP1LFbGiCCDPBlKGmY
5KjFUWsEyE1WijVDy9iqrb2VfoJWpDsyT6R11igvkXB4A6fieQzXQWBhSwqDZ9uwjllApdZZJn69
cF6ZUJbgzavP2gRiBdbffUBYFNDcA4GY5yZDFd9bdDwHoz6nhXKw7SbfUMDvwwquF1lM17LQNzVt
XTPnwB8zJiWmuLpBgnJK9ekjiqZs7Yr4tjY/pv42y4yHSji7uFLuRRQdk4j3EJnOawqVb+fMe10t
XxF+V+t01klNagYNVfMQoCQF1WOGOgNpy7+tBharyO4/lShmo4cR5zcQqooSdXYGHCro7VXozuso
Km9NpTWgqo4yPsSgAYRBGCROvUojQ1835YwSZj6qA7jrAu06p6snU7AMmvPPqh3Owo1QJdK2GUrR
YNCAtptm7n2WY/T1yQo04VHaCXEcjWlcHdjtMWA6RO5sGmM8877DYDzNbYRKF6eJ+W1W5wbsLUFA
01s+fzbuqSafQZ8BZZcYF9bqNJ+L3NV2eZx9ZsWjUaNbDLUfiM6ZSOZPtPaeWIgQJGcNn6gobc+0
49nLBDb2ySDMwopoNPt2CNa30xheG5K2FpCKmA2r2d76sF9yBqRJH+35JrzGB/2UdvPazMkJN3Jq
QSFszIli2mhz+o7402dQgHg2X4/GsBe1+cQPLyos7KIeN0ZofAh7fIvm1gN/0FrqHcXNuzkRPRQ6
R0sZf4Z6+mQWCNYrIsvIrAyTtWVpZ6VHa+U6uFLiDquWluQRg/fmydAEO5ipIU7uAan6TypatFOR
xeoqQMJm9gXi2k7BwC6S3RiKfi3rWIXwRRtmhPlGSvYzjQTGcqS8WK9Rmd7oMwt+bis0PEluWSmW
f5PZYhPmzoGMpB19LKSG4f3kQtWyO+WQd0THdzOIG7CmZF4kP1U6H5ZmIyIxJ5RyWdBI/GK4qjmp
rkpYqMXYfY/n3EJEYB6TenxWB68VcX6ELYSa1bmblLnbB8ZQM9Snd4mbjhDtAhF53K4SuFFAlMgT
EURmhVF6l9ay4aCSGqBpQ8uw7z5JHGheUYqUB2KtKxrwp0VUIcdTmHWad1bvz4exUt+G+MbQK0IW
fAaKkmZJPxoeO16gNv5R+fGDkhJXNhjK0xhkn1Me3ftxquDHbe9V5JjKFN1rddre9lxZlM+3yAUB
ppVYRofq4o6qBjQq3dWkxYAlwiv0nfSP+3qIirVvKS9R7K+Z2D6Wtg5VO0BKUlN3iaSzCWPKYcaq
2rwFfvfIbZsfQqIZCSyqiSAXGzd2TYxSE1zOWHnLWot0kn5GDhwci6pMvMwJkE3e2rN1ynNCcNt8
+JxN/9ENKrhGlX4oLN3YGiYScxFm0VorWWUSJy3vjLxk96ynU6bdQDgOvUbxrTXzlYemDhwPU0m+
qqGEmLHFREgD2xt3/qamkD2p0cuQQMrui+5SNACU6aNcUIYje+uwcTgNXeHAeuEgswszBlu18yia
kRQd4xtaLedpMDA9W2SNEpADxdyvuXOGAZJoZdevEeULip2NAYS6ox2yMScQpIDImlWk+CT2tiy5
Kr7vFV42HnKXWWkS2j/Q31le1+FkGHoz9YQpqFh632vLkw2FakPULgtMZEzobW3CoQLgnYF7DACf
IoJsp3VPqPVG1Hcuy5+OY3poVhiLPB2kNojqB0vkj9PI62T4V6u1nrt3bpo+28CON4YLrWt2RHNA
xX51TkV5cNRg7xTBhJRi2HSWwU7lHDSYStQlt4pv4DmDRgUw6abV/G9dbdLTCbubsLpzzeAy8OQ5
lenZTvniDzlKFROkwggGNYxQtIzkSLoz2rSSGJU8YsJfYlO0zdgrp26roxN1KgQLMNTjmd1KhkYz
g71m7cHXrHPrE0pXhSjhKRHbIL4YVn1KVdJDqxLpIsejy1S4bzHPTIzqT2q2Fu1dVL3qdhCgSkcj
JszDwI3IwXwvEHS7GQgxWIqjx/Qn9foBYMr4vvjLI2phea6T5ldZhMt6NR7zT0ni+sfhCuGU8euj
bCzpCn86kpNojfBJGfAd1sZZmWvEIjE7qqzYITtHfc5svsY7DdqgmPlmA27+ZrMUuosn386Lbzr8
AtpiUlPjIDfIBTISCYiQ1i4Ncc2MpwQTzLeEgsxqqYlktoWUsTh9dRA+Nq+aOynNiavA+5Xg4FLB
w9rRJpjKn1E1aduCPTUwvg090j/p6EwUqpEKFRK20bVNy8oLtDeYy58yKQ566WszwUQtXfdbkIy7
tjRfZvcZisvN0MQ/Bh1pkEyiWiQMVmwdx3Da1wNGcTQLrUYpbA9oIHNxGeZ8003bNhYZSxCOP12G
9SzhSPbFburC4xF6LAwQDwZGEA0ioDW3zlq2xjSVq4u/5nNM0q2MGRmeFXUsaHeEnxN3044p1d5J
4s+m+tnk0unQxgcj0KHO19TSSwioTBHTXO3dpBnkEn9VKYi+yRu5nxHXuhNz2H8O8DI8nsPYs1LE
P7IYeoi8umogo1QFuVYUxGVVOmtpmI879y48lYWtraQALemsXZnm58Wkb/MsJ6F+aw0tNE4W/CUT
EIBBkvR7v4PFi0LLm6yu2JLCMw5vSUE209SGp9BJ16VM2UTpsY2c9InQpreqic9WGnxzUZ/LNG/J
Y1QxbjTKeGxRPhIDypRE2pUXrc7SkBizqNxKCSWiHp4ydNEya2vJCJYpPJ3T7GxLg0aHJ1oaf5ck
rmR+a5NblL4PLq1QxDKNzHsLiv6I50uXPs8JtyGuGAoMBtsk3ICveoOkhUSl/TB8gUxDSeS5DB+z
2XkisB5MFShvmOMNCEg0sfTo3swT+u/JZuGeLJ5BLnIdTufEWKlJfjM2ZOaJuUfh2BPdG9hemOXf
/Ja3glSZPKbJXi/Ip1ozJXT/QQpnOtiUbiTelvF7Ft+0QX0PW5DkFA7UYZFuY6mfafqYax88Sqqh
0vr3dTO/SUxCQdSjJcV3UlsYhNUepfdrV3DWslXKuhY9XWp01wnLLGX4EhWTYWf45zCOg6OKqFUW
AeQiDowrmcaLWllONQHQgZXw9a382dTFz2B01Bm7j1SNStYljfpzgoEoscTJYT46qUSxS1N9VD35
PSmZkfOuzAh9FxVhk+EnbfxnKd5qXb6JkC51BMEqmtK1FRJ+xr2epPznam1AsQifRt4Ix5j1wn0I
Ep7NRc9ZyNXK1qfzHMLlWtSnQVjGkoexlUrSpGVpq+h89dOdgRA+LJ7DNiNfQeblxS6fwlJ3UnLj
ZDqZyO5W/v0iypE230UAOovqwaW0z3RstYpMCYqMwxiwF1ZJAhOWUDG9Ne5jZ960jvqOm59C0irV
dVhr+8F5zhTzQuo7vlH5DDHmrbxW9W/qkEoiHiN1XQ5W58kMYdLl+potW+qri6F/aUJzy/Acv4Aq
l2J5h4dzdI0HrV3Zlk02Y7+VqXBlifhwHDkBIBguPa1Tubp6+6iMaMwwXC5PgYi5UpPDokz8umxD
mUZ5cir7Z5FiKpU9qCqyPd+ne8OxeSrtl4iYCDluWezZ/DgponK06F21U2mbgwqtT92Ni6TG0Yxr
aAUWkPz8lFUM6NDHknabMzsqu/2SJrtEBC0KO41hDiYSHZ0SBc3aasPhVvgz8OwI1QkjCzCVHhv3
aJTb1h3SreILvrEkBbJpxpwdoh7JjAUbrDnNCY73kRvvnmDGFnmhveuy9n4aHPwmrkXiKEIpi6+5
LPNt0A0vC2RGXhwxyzPrONy6jI5EpeALwyG0cmachUFfbFyt/YnylSd5Vk95kT7LhfP/aqmQS+3w
bW8kbkFptUufF5mXG3i7ccl/WB3SLNIDMHd1MrPhDdtKokT1wc6EvjIH7UO3hzc3wrxn6QpcXmtq
j76dn4o5mLY9iQV5x0hf44aQYoGi1BvSEPHyyUHroBwTI76avn0JmhzvcnkgGJHDFQGTRp885kF6
XhymZmYk6I6x3GdNcUgmfgiQ4OcJ2xk/DTVk9C2qNCkdY4VBvXt2VAb10I4Cb/T7XTvygqXJbwVF
cipj51KK4jEpiIey66s1YkaNQsXetnN3owrzOHNfeHOCNNBB3FgV44nNSt/YI4HDbfApVRX0FT7R
Kb0VrgbuSqesSYPiTY7JZ+mfJKD4BL6TKecci11qbBaLZYUjsdFcbvcwOfQR4NlxuGDd6D2NhX+t
Ecmup+bFwkVqVahEiYUd7PC7ReA25fPgb0wbt6UZrQa67t7Y5adxprpuhxcbMO5uMWfKTy+wU5Pq
cO6iyHPL8NVx8zNbN4EumrLtYoT1TvgpYiR9U/4s/0BdZGd1SK54xy5d2R4S7TNo42usORf52zKh
MuH7XGk4C5cvJEfOvNMIBlGBnyHt5YOqgHE1dGtrKt1tG4hNVIF8IU1x+QPdwL9GSoGsuaQwRi8C
oflTatZsfNYrpgv/vAkd9zXWFbTlysbNTL5nqU7pnezKmPTcJBRUcFU+Vd94BuuPfheawaDcD6bY
lMzzt104XnvnsxlFfKxIlzRb62LWoI0aQeUZFA2ofqR7AdJGb9QzntmU4iDknNgxT8jRlyGUIyNN
1bSCwA6cBvYDN8zBmLNTyXvCVXIdZgubLu5lxcHNlSd0UOokxRwnhmGjO85taievShfgMLbmXTuE
vlfFnA9LB4uWihQvdPXTYmmeZ//i1Mmxr8zHTFco2BPrn1G5HvIaTiDhzqa7jjOL7lZpXUaF6xOM
9b3RKKc4/Dl0qGfdtIO1WhonNhPaT2l4Bam2qcY6uGv8fJNAQ9zyiw+lNK8hKT67xWgMVZ9eXy7P
ztFO5T1yP3sk1pzom/O4xBs1QjakDRM3EQMHhvcIOYuNqHxEiy4hBfKBWqzQahD2dLAmAsxC8+Lw
dNbKTDAB+LQEtVQb8T2aVn/E72Kjv2Utya9MzrmFqedLYkksI36djeATwjn9x5YfsCy0acZFiGz+
0QA74Y94RaQBfbGFKy7e8Dl3Xvu5RRgtxoOWlB8FwTwY6u7tPr2OlntHeBOXXsGy7F56PR+A2PZr
XwzAdBvWi1AEx3Dq/APp5yzJocmTCPY3jkgToLxaRZlnPTNhLI9GwRIycxfvaZulu46oUK8mHMGS
1g/50wngXNfZPLKVpndjY/Mksw6oc/oxFP55AQoInRSXPU7V1Pzsy/mYFtOxxm+XTBMpO0Fyl843
NJQJeWHkIkcvEuIgAzOV+F0ZxN50uGRSpK423eMiOSZ3+cF/fvJrfZE7Z8q5EagTJdWsZI90Z66c
TK2U4A27b370bv/gzv6xrVjbZMVSB9PP9FnVqY/m3M028qD2D7uGJvAy95CP6CKHlirpBeBhF2eX
w56EzkgZw1KpYGHDlO0KiJwgyGV7vWpt4POnRsDPXiIcZRy4rAZlY31U9bWgmsO4ixqYUw5eFjLG
fmY/8q6+RWXGepJ+rzq8caO+sWjwWFX/rIjmTcCbMQSfbTD5UoCpd0JufhzTRpS4jV4+tva4ZqHV
PclLUzLtrcR3LY01hTFRIhv71Ik+78dceUj1T9AWa6gPHzKYWKahL6mb04hmtdVu5pDAIzo0lMvJ
JTXCn8sAjpcB1enl9biXFBzbKtdjS/Q4LfNN2HXpKqNPS6dm1znTd5uepk19VpOKg1HCBFYE2Mi0
rxepm5XlqI/XUVaiC+5MfiWWVAdyP+4HfzzbZbcZql3uhwfIfvk5T/KzhGIgTx6WkdSMaMYX5QHA
NJLyiFZHKetIeUQdyJVZlT8CldeXKaUjhTUUCCwucBzxzL8YmrLnFrO9hpg7b8HUSPlz13AyCsk6
H9Jy1w0A/zHuYSpD4NgAC0++RwUIaEgiUlItMxAwwvLapQixv58iu9nL/2ApOOHJv8hBklI4t0rF
0ZCvRGMUllwbgw/QoXYWY0ntUuC35I40tlPYlge7DB6UwjpJkbg7ECjdjWAua2UNMijdBX7a7SfL
eeSO3aUVXp9Wx4CSNj/Hs5gTdxsY6sVKGkCSalkuNPMF1idZk0JgmmrFSSFaeklXNgd8KW2uXdGF
50dHtE+ubW9kKZqjh6RR7uPcQcidEfHWmzoNxNAr4VqTtoUurQNVF+OCXWj83BgZrMHUDS5TAtFD
MjsIauIgQmhkwfcfyP9D7oj3ht6kY9NwXyZ/jklM92Jlysz006lGr88MCWsHkskVyIeaIzyxATWI
MrjQNp2LkY5HwUPOcE6CwpbY6CV7XT7AS9p5ZmxMET2N8Ucc1zjiyjOcaK8faVPI21guL6OD8cnJ
cFqYt74DU6MdH4m3//Srgi1RWVM/8j/ktVuMBNhJmAnJB3WYdbqx0yITjyNC2wu83NaYgTPAlYJ+
lg6MNkBoj1bObQnadxVVswNNDgVjCy+44/4dtOTT5H6egKXSYdxLAaiiqhut5NGijwsULMuuY0Gx
GU2PSMXZQJT6IZv9DRE4O6UltVXEtenVZX6TO/sin56hdGGa9C+KYBKlOiCtZueDXslFLs91UV59
pj/VzP5TZd0PDVxExV7Cv69TTepQxY4J4S2pM9dwKq62JVWsQX43ttoKZ6+ON9vfUHOc5Y8rhvRT
9pvQ5R9sK4CqLLWsYaN8wPQH44vmdqZwcsFoLFu/U+bXOFY+uDWpOdEDk/1wyScvnTgBAIH5Lgf1
8HfoO5ckFpTlO4SrYxKyR9EFZrDCRHoiqF0WsjTzU9J0gq06OAD2rK2B6h7qoAn4XaOHKakaJc/H
SlZzho8hESqW5vsfvrwwc+CbjKgVEtJ6de9kvO1BA+rRc8itBJOU1OipziMKX7XVp438piKVOgcH
zxllI3l1YXHTpulLETUPYxfsOfOlnuHe6Dk7sk2KIDWDfcvNtNGD9jZ28jvIGLfA6xMOa1QXbn5t
SIgtJS9KrQ5pEL7JJIzYGPelFt4zoPJqvtlABXrH+W2J+1UB9gloclY6MO2jYSJdIGWRvVollxuK
N0GvWE6pMInKmDNWqjrRcAbyUTgxoIew6Qi+amYw4CtMTrF5U73btQ6lJib3uy/f7ZYLlibokdQe
KMbAYqdkmGoHa7oXuX1kMTXYMYOtVqFUIMeRknjOlY9RXrvolpnSTdqAA7DcdQS0whOzu58M/aMq
wRD21BW0vN7NnGNgGQjck+l3uvbYh/XkFMQ08kN9mGm6TXfWgDePBu957hmRRbN5aektrWNToCjn
jOfIAqoW+wxOAv40IHszKtWcIca6t7JbUZJKKP/UDN3ai0wijNL6CAfgaflwissHW1TMrnRnDoVx
hIzzubCbcuweSpmtg2QdhPFODnXj3Ab2Km6sTnl1/eCIhOSqCv12FtZ7k+bXfjC9mfIaXC7ITIrr
5f7OkIznEwgR7rRA1zauLs5Kbu1lLejb1Q/GIU9mX4KyluC40cHVwizU02U7J6epZdpvmV64q0jV
9/wl0KsHrFX3Ux3cLDTWxUaDK91oqRblSVjamVPZK+zoE0e0dcuC9BJoXjiW4hVpVuuIONPUSh4W
OGNtlGsSHznMY8jFPWzghCPRTzTDq2PWawNaxEoO2qXzO8P9KEzdWNutu8uD/k4e5DraL8iDTjDU
PmVL2p7QkYRhwmGFZbbMp51ch6Sq2MyzV5lxsGDUM0WWCaiscc/ILlbB+DNuTZ0ul/otCEzT85UG
ICbNo6xKOeTbBQi2Oe13wcg4PrK8qbefsWDvVclAcbElR/ymsPOrVhF1ym2nxwp8rFpZafL8kCr4
Ikv5cNgp2fQGd0M2bTIDNEzT8SSrCJ2TtL8qkzh2OO3pKd3zEht3ALNTpuqKbgztCo48ErcUlhSN
Q+RedEn94cFZj80Qon3RKeu16t2aYBDUxf1yqEvs55wRaU7A+SYbaNYSCPbgMMO0wpWhKz/HrnlB
0f+YlRoGCobiq3xEK6urxzpzMITy4OqNxRPbAw5rCSDL43fiuOUF4xmlC87C6L6rfnVbN0wdVape
v8db4If+q2WHO7vwt2GabAiS+5QbDM6ss1zaC4Y3MRu6CrZaEp6UGEZeAbtEdtJsZlFJbJ6lW6oL
tkTLXpIwP6G9uroB6wxNfk9eaXnFx4mY8ZYhasAHsEve2bLvAFepUsLoXXmqbww6XkKFTxLL6snX
hh45R3xV/YxAkU1LY9GTO99yoCQFepMH7l6il/RYKGtDn4E3pfex1ijrZVtp+opIUX1f0iL3RlwV
8TjdxqbOoJJvZLkTaZ1UZq/D0ZJDGvpYUe286mCoihiClVY6u/ltgVkt2/GylbigbTgleDpho4h0
sARbKuQFLgm6WNWf14OrHXNTu63iga2AbKeZqduoxGff14M9lBJQxLm6m5zR6zQx77UWxI5q90cr
iqgw+wqclI2xmHyTm6G2aRBa5mHyoS8J1X9FONKf6nmiWSX5Wr1T3vUBk24FriqdgH+urWR6yYpA
tl5edLnisB4ujRgVwrLVk3Sk3sqbNFH4EPJv5KO4GFlob65H2GO6idcsrrpiFbZXS/mu5GBpCius
flRYBLzl+N3Sk4BEkAKAy65uPH6ga6VG4VLqlj7vDW6EZQucbGQxRoxaoNZ2maa+OEQZ7Gc4g17O
TbYYfIaRBZaE5GGtqFC6KptJPN3GgSCq9dxZh9IXFRFKhB9HbkLbkt2CXlnievXAuZrgmunAxkPn
YXAe+zp8NJHwrtSx8o+Uqhp9HYMNyR3fSPHbjMgel/N0bl3Sio6Y3trGlhIaFLVFfqoYuQdn1fc3
YdWT6BSxF8vbpWzjz4RsP6zWlAaysPmnwsj5rdjpHnq13gj018MstjHO37U04yid8+AKdVecFIZm
VmWma0c+Hey2JaAx/1EovFOT/9JGXkMbkv5ppT5Rvb5MfDOrxoqvOo/WYIxHR3Nul4c9kUf9juVk
CPLHAANSx0KjxOBplJANOkoB2tBFCAWpMapOR6DgwWOXD86o3EyywO8LaA88g+g4Sjw6BpPuLudC
+iGlmJ3MW39KLjPxT0ERPPTWbulE5vSFnS6l6xtfLcbzPAYrUnTSw5D46KGrlB4IJnWBlp911OXx
cF1y1eLAc4Jw243pFu/490EozrYGLosRQY5IhbXq+PGeO97FDTKAlHKGm4DWbWyWhGmbKCzJK1b3
fVu82sjlGNwV31khDn2dTUeVmNvkfZiS0TO5t9a2qLeYZMjhMu5sVQSXZDhPIqm9ICbiQPg5qw2R
WumonuYMAVDjjnhpqHSaFGavA5BsNBUM8w6HLLBODG6ogPWy2vayC1DPMxSVzNeYTaikhgWNeaMp
XMLOsq5lXWoHV8EiMZbqjZ7oyi6uw2qHnOZngyDZMwyijDKCqZUgAkbEUaiL7esAGcgz/Jmlo4eN
m7dhtqvc17quT6Owgr3b+MU6qSnTULx+1A5b7NCn8LeM9AanP6QdoD3O+4R8baNFpEwktfoe5D8b
NiVQ6siN9FfLIRo69rUbzZo4ZM9j5lUtIUvY0I4gmfCFDvG94g/QpkYr2NpddWeJQdvpFRrWWC1T
QrArpE9lHh1ay3ceDRRim7iq/7/3cwop/furn3Pd/UijX4JrMRjJP/lffk7zP65rqKaq6vhZ+Ftp
kPkvP6f1H9OQv+egW5erlonw+79ja8V/8HhiE0GAKKNqLDI/moJ66n//L1P8BzE/fwxDkW4LQzj/
kxSi3+WVWCVVlhdeDkeM+GKJMYx2btCXBR68phNN/a3KzKUN610xmujhmr9I6KV48ldxpXRmapau
Cx071teMgs6v07IUdJonqYAggZv4WXULtHCjUzmoCX9V9L9IfLXfjQm/vugXGaxNp5JajxfNOLf0
sbIfeYdeO9MBYxHlociUG4eoQrWvd//PHXH+54P9Ykf9TarpGOhXBS0Fle8eT++vUs02B+Vrjw2u
aQB1YZdDZBJMQ7XtZGD45lmNWnIHi1Cmy69as960sbLxyxblpsYwxFxnOo1g1K8K56cBn1w8PuoH
0bHMafqxs5rdMBhrFYZ87hsrAcjZUIyDSXQwE/L1kF+zIX4wJ38jhe/MtFeWwuE9yD3mmvCsDZm5
4FXUeYl/lb9FVbMCy7jvxfSU9SjWTOAyQbVRVN4uDB10Vp5BrcWShqDkL3rlfy7HL7eHi/AWe7OJ
yh/97dfL1eSJzz7QMi+BrLbpuR93SeXurF5p902LK8xhkXZSNBSpwjbSZjPcUDUhjS6nIwwY0q5N
+wHmgrEzYJYQPzwBlxPOLd/OhrejbUpCyPnpnUux7dDaH6ZDNiPg6DVV8WIl8XfYi1nme3uNDoHC
qJdJOdW3UkFLMNBV0NI1XqgY7e34WBQY54bmJNUH6OXAmintpijL4zQY+zbqmUyo92acrnMKHkmU
UCX5TUBZGGnVFynk3ZlWeCN6NKAqvqC1qAI4SzOAnmab4CoRfotCj2BKT7W01ZSYG0mmms3ucYl8
agfXo8JBu1aG3T6ypqfEYL7EHPDKs/cyNmzBALrnVT9wKsS3s3e15CjzWcG9v2Pt2IsRJZ8RopQI
GBGtx57UatVwrzUffJdO7k5KEPTRoI6Zz0J05wYymu8F04zciyaY3dLMqNZJOG+UMDiokif1f7g7
s+W2sSxdPxEqgI35lqMoUpQoyTbtG4RpW5jnGU9/vsXs6q5yVmRGn8u+yEpXhiWCwMbea/3rH/Te
gjD1tfPjRw2D/wHWWGo3e2o6nH/xXtUbnA5vStP2VkkgZ4L7aHo1NWPdZJAdrXLreg9Tx/DJnj4y
92nCqx53m/QpHvR1mAebkTPMIHKR4pR6dHzV1ETQIDdL/I6GPGXsEKwRRA87z6k+Rb55cRaskVqr
mcGcujcrj5sNNvFTnTfHojmAvoeHcRyIzXZqfA1CeKPEwn/LEvwi0yfIqw+DXnxua3NjECvo4Pln
innDaKAydw9xH6Aleclwu/XlJuA+aBztxnrUa4M8QCrH9GzYXyyiPwgL2NhxB4Znoh+xMdestzGF
+8KvMumE3AwcAqoNzgtgXS9dq+/Sho6ODWEuchAVA7p0zOInu9Kikl0AVT3tIS+54ZXaRaNN+00A
I87yLeTihVayco11RX5jM4+H8A8M8rtags9m630wodqXvfXIVHfNkbPJMauMGAWGPwv1Hbgzq78n
BLbiHGUP32BQQiZj46j3EQUGuzt5V8Zaa91D6sFnKm0irSnT42wjU24txnUoMJ7SML6BQa2djN9o
M3otvefOXb50jPu9cW9HBszThZlcJp8/rAP2vtE6DvrIxNnx8Sun/usCVD0DC+0AtzDWsIDGViYM
sdqBxQq7dDswZOcKCFQj3lvDgGl5CEO06kPq7nhlHwY8Cuq52iXttVLo6a052A1t/hQsOP0NRfNq
BDCGh/RrkEOIxCxThxg0xvHNdsbdEPmPzeAe2ACPk/bD19sDZuwcmTzRvK3WjpdtfU97dnSeqO9+
JC0mgz3c3NB0biB7esNsQKs+M5s42khNiwAybfCQ+dVnWGWzzqEX19u5Jl0PuoJTbfEoPRim9tAq
51CqYoMg86HozKOdK75B/hA4DFE1XP2KvZwpZpo+8NOHyHyVBYR88SEHJ9V6f7VY6d4v1M4c8Mw2
202C6RE1yrrCwTO1OCHK4NkDiCuwBIpc+2DzFQbydKyIlQUxr+toariv6Wg9OaBMzph/bjD+bDrt
7ANOt+0+5x8PSNjNiUUoXFyk/HdiU37MpncExdqqWgew4W9uPNJhVg2gy1B/HfrujZ3KIzlLj/LN
ZJhHmM87J80IenmbnPyVedHKsNLLiGZQYWLpQovGBWnttC26JnyNjfqV2IVbYeeH2PyZ0DGOP8J0
PY/FFdXjY991az+kORLH1FlFX922/lJ6+qtXlu3Gsqe3HApQbE4bz+M1ZKxSQt3gFOb6yQbcZeKr
lqkfRswh2/W/DDP8agEkMJnc+AlYB9tAZnYYJbfQGuropC9kFQczAEeWtz+dWeHzA2EfFtO6MPXH
WM1reSFIOcWOS2Ro5GxV9FNM0xFwbBtRZ3mKUYdauxFRPT0vNtdRxNo2w8R9Supd5PpbDtBdXefr
NqdQG/dhYuzS8VTBhggS80Qs1aZi3uXH30stg6CUQ36FUEywljOlD1qM55jbMea2D8J1q61NP+t7
aSRrw91ZS3IJ7fLVLNJDfHGr5rWKzKPhYRDF5hdPnEUUCBCND1OjdmWjg1W8WvG3MPoU46oNP53n
C0Yo+g32LaxG4e88dh0gwUTEryZQTL1dIEH7RP6OFQtVs7ZVWzyrli0Emx2mpGglGPRZXBBvgBF9
DYN0s7D73Z0Jerh6cbltE4hTJTitjXBr4BLZasfJ3CD9X3lJjXFvBtjRbOOguG8WLYGLsltmbMep
YR8UFBbJKGY6MtTRmtn6rkrMjWsxYxsplozHOAwPrsYk2AGbymx4UOa66nI0hjUjfu8gdzdQ31AK
nnqCqYKHOMDAjW+VlcHDCF6RFumDJKB38FVU8cPKg31UjDtEWQV+ffgZI0rjbJjpHv2qD3im2BO0
I0NbALTVOCXzY0igRzE69KDc8n1kdDcd88NnHuAR0ASyVoS3ecjUexVlY/6cQ4DCyAgYXDXDisht
6LxCbiur4rXGtnuFOOhLbnYfSWa2J7gWF/zs1q2aeHCIrwuXqUtpjdslI3Aoo/whCAXOdNNjlMx8
FP4r6KmaO2/l1FA+IyDbvTNr31XelTsO9sYHtkXM0T0ALz2jgcOItyIIsVls8xyXKgbRxuqQnJoz
TrRrvU16wkGoLZIh3AaFfYjL0T53htA2yWZXFoZzVhnGW10bU4xVi6e0yn9i0P5QpvawCbugOCA5
AgDNf40zsCrynNLK3VU8GtLbPoUeZt6MjcopYpSBf/amBUHh7zfmwW6KTRT4qOAYlaRFy/wKkmGi
fQnD/srRAKthnMmkCHIgYEj6FUB4jbhgpSk9fEoCJB1D+LOy0td6wTq+J0q4b9BnWFAtLM9fyMUB
QPYQ9cC9bzD3s9mbemuf5lZ5dBPvQfN64xhPVNJVqzeHXqug45dvXW6CCViLuxq7eNnammYcKLdP
qkHyY6hAey1Dy3n46z5FSQv0W+FtIg6n7EZnZ1vOb21gqRtNjI9tyIwmD4+JZq2xj60OtLoHQ0Bp
1SQ+jvDTjxwPgHnyvjOMAfuOcYdRwzI8KDO8adpHofR9gYs2XFs64n4DRkFeQVoUG9USjvzXF21I
8/T7RbuS8Gqa2JcoJXrtfwkYdZmIe2UEu6rKIdtq4XMeWxuUSbuEOmPKvO1EOIStqZ0dqydpcuyS
kV/vXP/6Ov7U0zK3oVuhSaettfzfe1oyllxIxYCorjntm3E5dimZ1HN2Gu7j7TFk8uL9H0dTxNnG
9AAf/hZPOf5qmvlf7bH++0f/C1Dx/2EYrkQc2n9kOovc/38MsngGmBBg56ATc+yyIv4JqKh/2D4m
Ey72BCacKlyw/htQMf6B64U4o7iu6Stkpv8bQEUW3b8tSiJvwXpMjIt82/J+d0FYOuYWBhy9tUpl
INLb9xnYnImuIDYu+Vhe3an6sgAw/8378B8/GUDI52XwFfzMf38dLFUnVaDQx7vu8kAhda5ysbTu
MOcd6mRN0fgl1Fwomfrf7R4iOP39O+P7oHN7TcflVfj3T2bWjS+8hZf/pMZb4FhU89haZUFzxd9j
nVOTh9Vb1VJivlgZxpzUrEHDYB0bPLrIiYMhq6I9LATPxafRZLDc5e0PA5vLqUtf6rLFpIsK5V9W
18sfl/ev2Iz1Z1iIrQObCpxpDLwV1G8y2iFfzCpBc0rLwQQah9iVCO7okRgwu/nJCpgMdrF3sKls
ip5ao512i9XRc2YlgKmHKZM/ta+J+SvhodOsRm9KlfDB9EcIG+HmGK7iwTnLbaDH29V29DG20W0a
OWcwF6azw7g270FZ6pKZvIGm0FwcFH0C6VYa5AJtOWVz9yOZu7/Bpf7DUmFMYDn4zLFa+PL//sC0
bM6h59fFOu3bM8XlI7rUvQhAIqvDFcDaLE7xEHjW33zsnw14PPyt5B1UgJcMyH+Dw4jncewohCmb
hC6HCjQAwmd3ZTntF2IrwP/y0/DsD/FTSOqsF+B58NfPnA3n94VKHjwxtzbXARD52ytSmkY6px2Q
Gr3kYXCmDxtaEvD3gcnXj6Cb/gZ59P7s3AFPHgSQncdx/2xz5caGnUFdwi7b6S8zpuuaZjGXBp2y
HCK43TMk9UuD8WVqXKoqIPfOuISmtU9mJq52cqor3PJGhHn4n0JyqWP70vv1FfuGvSi4hqV896jP
WKNdd606+yy/v12M50k5L2ZfH+x0QCo5kiPlTfphDIgVnRm+8rpBGM90fe0zOpFNqk7jW8anE5CD
YaUxPsOdXHeD4a4GchwY4WE+VLNwe889EAaxm5zpYnnV1Ujdgxn27aZ3SBXAilUbiOQgccjPtfdU
wzZjqh7dnncqtLb+4L5jmnzW6uRWoJnrtE++lvi7PD4Npvo6zelHPtuHEqNcqLQ3f3bfGarpTXdQ
1fToOCg+C97MO4PDslEQ/PXqUH/eETzD5o0Qb8X/sI9VUTxPTtPn7AjJbfKGjUMEcZ6CM2TJjdb5
GhXuuxGUSDPMYFsa80ukfyW955Jr0cdQWJe0sfYRoEs8xU9VBJuFzv+vr/E/rShXuTpmk5jyGe5v
Ib+RacVJ7MqKws6c/rP5WZjmHklY/Tdr98/ItWe4tEvY7ylWv/nbFkH33YVlDwqSlZjOxFn6OZv1
U+sghWl97fmvv9V/gOjFS5Lyk1PEwEDoN4jeMWKSqAvI/IlAZGaLELppvAfH5JToa06JEh1iWZfX
zlmWdZIWP/5/LoASAFGeAqs3fjvCgsGzmloYp1Ex/RLZv1t0Vwh9GPG3zqc4eG7T+axKTrUhj/9m
3f2pgMTRxvHE1IFKUlf3XfNf6lg1jlURpiZyTxdr/j4/+Qk5Za3GkelD1vfcKwKQvzGj+vNO6LET
e7rtWB7OIPZv62jOjbZQRo4sUzWPjUWMbBh8G2LQtal5rBbz51/fXx7mn18uvh1WeDrIsyE1yr+f
OUHQRXNU2iikIHutxkFbDhCLCfUIs/rdy4Xtl6C18QIDcwBcuPzaek1mFR91vOoq9VExTj90AAII
z834wU+d/pPrLDuzCPuvQZrB/5PIkVDCR7JwvjqdeTZcZ0B3kWyhzEdHTyJLYovwEsMnawpjtfqp
m1X3WHTJux0qbeUs0Xtv1dPGkCCUjEQU3xunR38OCEmB06rlEZN0CVAh2sl+9Hw8DvSADdazn7Q4
fFq0NvtMUXHzfNyHIjIzv9jwo8v+NpLU4kpki9NBmlokxiWWQBetHt8HXY9QhTXzK+7qUFQN7eh0
2btv32K3c59C+Z/7n8jCnB8me3mFbRzurJaM+KjGrUBTzRdznpLTUODa219qCaGp83gfkUoDKs1f
awW0DsZLQXJNTIKNFhNlM4+XUaJtIgm5AV+CDQ0Nv2+Ma9rbL/TLCLz1DhVuGgY7Ir0++yjBiPxs
fyq9f9IlUEdBqdv2xXyoyNqBSnH2sp+lRPA0EsYTSSxPOD70Jtk5Ef7r0xP0xm8dGT69hPksgPxm
otNhE/NDgNHnmNyfbKIuAmZ4Scv8qLskHusSEkSDtxOdSUp6UJuPxSojTygiV8iUgKGIpKFEIoew
tKfolRgiUwKJEm1dGFMHbpucHZzGt1SDwEym22wSyTMi1yjPC65gyfpTSuaRWcHIIAOJkZgEIhkk
I0FJ9liYO9uvywczdm5ZPaF4nTWgjcF5NpsWtiIq9Mz7WqXVF8uuzBUzqgm2ffhJdcG5f+qoDrf6
MBKd1sOXdp0L6lbu7kBK0KKegnbc1k7bc2AM28ooMaaFgDjmy97DLEA3wuxZmyZvnU4eEnET0+yu
X8VOkq/Lat7NKVZEDp7fOrmYw1eDhHA/Gj7ZrTFDNzO7Z7gHzlKrTdgCNs1ZjmLdi8xVuiwkUZff
rLLBrSlW8Ad1/TJ3wwM8oa2W4pHhd0W5r9wHhJwTzm3fc12FnIoBgib3qV1wJohj8hrygW8efQob
1LbDHG6qeEH4CedsVczTxoaqhTUAwog5+qkIWvGr7aJ3G2xWr2HTK6YpZEk6kFr8NT6ZNwvbJStp
8ctunkfUi50LmSqYwxvlo7dKTUdt6kTtCJjf2AihQG3Hz30DZIOca9umQNntyJHRV9UK2f5WDe5z
C/VlM9mwSYvxcU45qdPyRM7K9ykOXxr05VNkXaolOYWc2DaIXTtsa+oynskmdsldLuLborx3tmm8
gbFh20RjgRusx1vOH5KQuIBQwVu09nUoQJYDll9fl7DQN5hiHmLLPmRRezU6qMj+9yZpWvqi8loT
wyj05My5UECeeyO6ZQ61YI7iaPYZ65LNUm8r6NZgdDngZG+hQFqGUx8yNYC23sVfpKpyI0xqzeJg
5SYyLaHA1tdceiazHz+KaRPZRsoQrrzGQ7YLkxpgmNKsoKDLgnELZr0bG6iEUnlJzSKqvuqT0ZRH
5ap9gXIvhahrtGqdA8mzIKFAmWjXMLLfFhnlLI7OYgUFaPguRL4mH65avdzaoMebwVTbdtEgJff+
O+Srd26WH9swjxKsUWduaExZsSqd+YufNI+5A79J+PBmitqVgDSGvX1JmqlxqcOFtAU3QCU0qWPY
cTAIN3YKQfBg6WZUzH6Wf2R6hImB7axSmfP6sMypJp9JZRTkt77C037Rk+hWGDR5WnqStryyzf29
MYOHhq7B2WMinVJ5ZqfeQzxHfqjPSiIM5AmMG7hch+lupzAinUMWIw9gn22cig/jWRDbcG675MnN
f6EMvuaMGu79cGNDGJ6+eeaQbtVI2FMZIuQ1qq9yWQxk9rU8k8o72wPpQvenNw0pUZPx6c5gD+F9
gx6/N62DyRGaqsZ+z8rPmZNt5CuQUHEJjOLkWu6709g4WTNRjVG7z9inTOO8NQOC/ng4PnrWjZrG
t9CB+OC054B5HQhfeuvKGInQuxOTkB7wXNTMhRTItY0wQRpa8ZSIE4REIDRPWsibH8qVevZ5sCmC
JaWzYes22uc8J/Qiss/SLjjtcMFbaOUyRN0TpeauHUr3MR64h6wbzEGcR2v8MjHgVl35NnLPWs+6
QPz6sDWcteb8Mgr5X65dnHrzPHhPjEM5eQ/y+shDsqL4cem84yT3G4QFtscdaZHuZOncQ8amnmnB
Q3UNCwZ2KmcawgHPVHibFq9V6lzwP72Q1HHudJ6ivAZSzjfmzmtAY3kjVUbpF6DjYxlK84bYEmoo
sXGRIQQsmjEtKEjMRn7BZDDKxxdT8WIN6SHVonNrlj/surt63NmaJy1zHbijrjtcUDKcIraLyodf
WJHwlxMNvB6GBzp/VDaTAsoUETtKurrjVB9YtKWDQQLjSsSHJGVd+tZZuTXzcb5DXaJmXcyVqr33
mW9OVCA7untQC+rS3uZWpMVJdiF3cA6F1Vx7AjY9hmBL6Ty0k3GI7QWZC693bmwpqs4VCv200jS2
0hJZXLTCSPWHNxYEpnuYsuENfjCs6pZa3vc0PWhxAc8t+hRYLDxVgIAlA0ltWeVPyH8Iy1X0ddRC
KC4n/5Mz2dHDGNqwEZ5y27IfG6WevGai1uLoKzlkkwBFnjxhWeFhNH3HGLYp9x1gNnZYyyMldcHX
ggYxsWNwpH4hT20lRuvSMIx5Cy2hCI+LX7+3ZrI88aK+Tzo+w13xk29ICtQf1GYV9BtVnHXhCYwZ
u7qqmD+riOm+xgQNfjN+NddiwsMmGtTlnzdQlqM8PIbaB2tW+5oWfGjPRdM9pqq5wG3cyM6Pc8qH
HAfyY2wT63jBSGEg2FRvL7KvIcJFZVLh6sSuLitMYyWGOb2PCEVCx9rHRY7rl1m/QWD9OS6N2o4+
44wgGk7EMHzNSjI/VBY9dOHwy4wsfR209iInz4ktsDoshX11eNF4QfHrV1UDcWHah7H6JqtWvoEZ
OAetct+tgrFrZweUV6W176v4serGc9MYF9yMqCsm82zq7jmdEjAae5WEimPTPwtglhjOmxOBAGCw
nM48cIEpbHbJtAh3MqjLWOHKvGjeqz6TQqyIbSKkhsN36GFYwMZYj5qxWZhky4vZoimLjfzrxBnT
FER4asOGSLH7vNSty1NX609Fkr4ZKcb5c4FZJ2/S3VIzktyKSoMOyviiAWGBznyCzYQfngdDI+OF
HQwYFovTnIvqVGhsvYCThckmimhCLrXgAnJVPaDrWcGc21sFEEruokbD82+djf6hmBEHlXih5Mib
Q+0XXpxMXcncwuwAkhEQnw1py7vJLm0p7ICW8GsGid7jaKXMQh0+3YhSIJtb+yVlAzIWulxOACwl
S5M2Q9AP2ccyc3jqEmtdkQYP3SW89WBX6B4/FwZiFh6SPdl723AOajAvsL/e0TicpW6xHEjcYEzR
oP1amvaJNNZoE2nxrac4gCn7kRicxbq1lwVG6Xtt2xp3tGgm3h0gBu2qXf4yZwdbePMSUuXYcXYs
nW9uhuQ/DPY+0vFqaK5lBWQTqTe0liv5KeR07xG/sgG80i3qkb4+TcrY30/fILrXUWDn+/zRMspD
tPCLAaDkTfSL8pSCDsq/BXZys/iTVkFDxyNs0+VffASbchzK3mWFmzmbT/cTgMoE0S3LhHe0DuL3
ts++CiQT+FayDZRaka53NGboQwy/EJXM8zHz9kL8Nti45SZjy0LILgkHcsgkcPKChS3FmTcQ3Nf3
89h0+Uw5rqgYKjZhEKTtKUp0KPvPXs72j1TLwd48M8LHrDvpqf4qN0AORnlIIZg3/Aw5VTAe2sOz
2BfY5dWZfbnjvXIhuW2f6womm5mRS9dyIBntdUbp6hoY3XBi8PGVRQmsaaPahgn7w2j+cVim7Oqp
wwIJbGsfuC3Fn38QkFNOU9E52lI9DKDZRFZ9QEW/1db8OOjdsbOyWwU0La8ic+iHqHqSn5N94a7m
0KF03HPyPgs10Zz7jXzmTJkivzbNAeuVU54X+pRMu8ZMutjV93Kc3teAbBreu8bE34wwMkEF+Qiq
+EV+Ryx8xJiRKEZ7ezvdGU10GltYEUllHYXPAi38UM2UJGn/4Tnaa54A1o7mPk6cbaiFya72qCVK
vBaNOt/FYG++qS4hzMokpLqnDBMuh3xB1w8fkuUlHtmILIz2KONQ8Bvqe9iz9XFUel11nWkBYic9
JjdvrK6ycouJO1qzL1nUIbPUIdgPgEsdcNw+Vy4Xx9dqzQsE2kvDyiavFTMTflADOk8gL+GLcsdw
hVojcPpQW1gJ9pslNV59nO4E68Xz8SB2HLLV6611lpXiRTuEiseqj06JcOv9d6kcmsl/T2YEO6WF
KV1KyKk3PAlOdf/VUgx4bN4E+FVNf5D3YTTsF6h1AhvLOyyostyhDs+1At1rVeuiZNvffzd3K12G
o14ta/kcjoF95gZ7nSPLLqxj05HZm1MTy1tzX3p4wnZtc7r/MMffHAI/6C6xf+7Z5I0asnFTem+l
PV5k3gOF8ZYYNCSaDoRg7MyE9Xg/dYXCkwBHl7Aekq7Y1qJZb6Sw47n4/hPe5lhcqQVaRgKZIEax
GadEeZOYECh73Ba0ZtLATlVHa5UEj/44WGtfL7+UILb9AnJd29A9ao54k282WdY5qKT48TiVHuc+
O8W0PDjefXVGygjWHf9E7ItyCslhgJT/gtYLy6it/O2aIm0EQglT5yBeD8YQHk1zstdTgvtzE11H
liIuStzJPKIsG+qHDqI/KAZ2dspI16MRYy8/bARZlv0msmis9HTCdg3WqHcIKiZP9lJd7y8gYpqT
vJFSMwIgUu1hPNWSw+6EAPMyTIKVQDMPdztoKf3Z8d36QR/mY7i01xB3t9XYV9BhIBKEtXvfZLWJ
xginMG9fFamArupJtTwQawpvDlLMMiVeiuJWnlpkBe8IDBG08ypXTbbpYQ7GdcvXpCrsOgv2TJgQ
/sO7YtzTf3pim1GIS0PSlMbl3pqpdpsCI4ivJQINTnZHf6WphgCtWzsfAYITToSB5DpMAfNCijDe
kDqKEx/hOpHt7Go9hhJod9BuID2pmqs8GX3RLxFzR6nxA6N+W5JxJ8eRpcq3EiqttB9Su7S8QZrO
uS/jAynlZavVe/s97fRjWtFU6uGt7Pdjox+t2H6XYy1J9Wmdp97K9X8Z0fAgNZmdWOc5Sfex+WAh
2naXUzK+5r59hheAa6y0sUViDqAyIuwyL3XroLXRv5T7nFK7dPx3ucO2idZZpXsBBu4NEjWS+LyU
g7+J4upojd01QkKNQpksBPvCUO2ST/almrxDRYUgRyPnMQ9CbWZku4uT3sRdAIA1hK90SyOCPVO+
LAVN6lCyytkl7bleUiXmzS/fH+nkB/vQDNojjk2kjuF0EPRbs8TTueUlWVLWFYaJmyWxL40T06hH
NNWYC6wgeJ5capNaRR9SZgTc9JV6Mdi6jJqOPSFURbZTOQZkNuIXucJ6OP1AH7mya/NEzMN8GTT9
Im2WrLZp4SlR2cn3tJ4D3fwmp6b8v8Jtri0EbOJKzdw6RwZVZdOB0nBn7uuUu4HKYIXZMuKh8Jaz
q0lTI38ObG/blQBu3AVdc3a6/13gFSfhseTTQ+IcrQWIn9+gS/1QxCwxlouU9DLqMRb3VEISTuCW
yMO590tUivI95WBvc7YU9ROCPNU3ewWLK6Zd0uuKXNIJ9ngSfsCh2TKofxzm+efYpW+Omleke+Ok
9D11/VUKvzzpw0OYfDPHH+Oifa2lcCy78lvxIeXflBz0Qr01kaJ70kIq1ibcKvRxtQNL1Kh7BLWA
R7Ih3TWVGjTHrdkY1cYjoXxVbjXN59Sn5kD9lK70ouMNwlahmbyVHD2UxGc/7DdShTBtSaeNFmsv
eGadRijD67RCtlYS67Lq5uzmR/SvLSvWGDECGJMnB7sq2a5gbRfEa8J7dKE9NA3zPBOXMyk45ORi
4Ljx3XbT1U0LnZr1mmctp95ebr2cXPfySqdTtzM338Z25ZNOyX45l1D2us9ev9cgh5MPWF/l4Yni
POzhDEjNJuJPlTv7tNe+ywZ5P2Y45govPGvWF2y0Bfu5NYvcV5abbGTwiS5Tg0aW+uOjcI0XHNie
pDTHvyDBv8nk+TbXqjcucnNlF5PiKy35WHZ8qd8xVd9nHCdSJ7fO/FKqIN7k5msp2jYpxaeFuxE1
yS8b5rYh7nWNZqabmiY+GyNiu4KwWssiHxSgoQC7ORsyfsw3cpBONgTGYrmO4glBpevpbOFyo2QK
OfayVu+9TKrSLe8jiuC3kkTOurbPiCd3gFTWRqAkKRflYqROA4fHrCgeoBJXe0triESf3aNToS6Q
s0UOddUSmw1G4eTp99bpdoLWeQumd14BnZPBDudV9m66+6b0T22DXYhcb9fQLKc+K6DGbZI+/yDn
se4BzeNgcz+eZOdx5p+5beykmOx1vsHsCoJY8tLUkXj5Ovu2+uKNNhAQhUosMTAFTPuWT+6Dei/l
QEOREcfJLWxjaIVkyLq3CoRW6h85FuXS7d7axnr+2OhknzdudJNi5N60V7pxMXzUu92TQXm88oP2
6qRM13DJOevk2Ub21skoiSgouikDi15+YHz2YMipmIP7kGx+kkZL7lbFPk5w80YrlkPDXTcb/5x1
98ZUPnA2MOagozPZXuSFCeMd5msXh7ZMj4aN/Cdsyz6CwI7XEVtGPkiNnKXiAIEzckY7lPwhp08A
ipp3XQ2HIDc2viLcwe6uy1jtWkBJXj/BWqUkx0+FC9nJe0zu/cVBOaJrPSlz2llL6Aw58domPuCX
KkS9+zqXP1hQKefOXykFGlmZ4K7L4r0v5Rc0uTjd8ZOydySj/ZR1OilWnMRLwgnpzD8y98EvvGEd
df42bZMjvIpNbDR7typuOlWw20UbbX5hBrGSQlzeTT33V33sbrqROnvuNnKv4GpszArfstF+Nk06
Y1eunoRMy3U31jS8qrTaNwqjbJN1UaX5TcpnIqY/G8NRdpd5ts6CQLN1nOTMlG0TfxW0tAyMXjSZ
JFjBntbUXcFKGVcW3aCCj2wGOY6mYY62tPR+SQOatdMjli332lYqYL0BwYJ+cEdCLa5Njl2p9u/W
EneU2qfgE3hCvolcjFRFUmAPMetvzuu7MEhgf1kx0hNI6yzb5l1wI49a7yC7Wsv4mPRls5LGfOSk
zCjPVrm/nAudF0u4HYXSdt4CE3gulqcQq+TJeh2G4jWZBrymAAzHvDsJa0E+Re/T21yY/D4XPGUc
PFocSOUB7yx6MgABatssdo5zKxJ2NsMku3k2L6ldXasiv2UaDlLmfMyHDtXSs+yIcjqaRr8RuADs
WsqPex1F2PulW5CVdJX+Mnyq521I/SnNY88BL29ZXnmP4H72zFsXWIBNVglawfQqAI/B+ThM0usY
sT2TovC6EBAi8FEcw59zyE8RPI1DSiplaRlZp7sOJZZ0NBygjoF3b+qfXfrvljNZWjN5HjN6LGX1
eFWUFGjer+u9q+dVk0YtDdVFm7RfZhlskTbsS936mrrWi1UuN5tAS+xevHeDt8gd3MucFG82Xj2F
AbFtiK7CviG4HZJWVJ5Qcx8dVTx0RnYbS3DjdgjZratyC3RJk2JkazuCC0rHs+BKnURbuM3BOgaC
wfyFwnIYzvdzEycMOmEpbmKjA7s1Ljh4ZhvBZ4yYBt9007v/TJ4Lqgb8dm+dZaX4dnRIggFFkYv2
CWYL3jgl/UYFzdkp8Goq+wYGruCWuNwfLOz8szG+pe1WV8tzPnbLc4113iatyUvuAl8dCzO9WGD/
mjvRQzIsGlnTZdfCjafm43nk1aWto20U6N/COs0BsMyjoLMdgTLy9rXABO2AL0C/s3qq6pnxR3+n
cEDfkF5AkBm0elibGcTfoArbNQmjOjyctktsf8/dWruHyGgObVGElTK9gXnhbLCAb/Agc9/TLP4o
+3RZlXGCTbMGJ4cR21DuUrzTBUwLWgJubFNh1J/YB6K2zJ09lhEWwfQxFHcTbVxXpPomzF30Mv6O
+IHn6BC5fbI2dSDAUHtHofpBSiStp/voVpT3AfvvHRFwU1h6OZoc0w23RpdtoXmVLDaPmSPStUU9
NGD8HDgFh2RdVsT6GOhh6uwsNYxAdEMVb2ctObY/2rr8Vi5NvYaaPDquhlc2HgbswoJBeM8TDop/
ULICrqAr7Ytf5vc9RroX+BOSdv+a6vvW/GwH4UVn/5xGIPAoFVjSt7f1EDwXofPRFD6DVoWPrOcH
PxKOibXXl1iX4ru5I9OhXrdp9DUz8J3RS+tQBsD2dw7I/9lEXyEeKwci0N9zlqE//SqK+Xfa8v2n
/4u27PyD5ewq33FIVDUlvve/acvuPyCbCRPTcrA0JVYLrtX/0JY9oc1AZuZkgrHI5fxTB67+QakP
BYxfRXYR4Xn/G9oyrKHfuZH8Ej7BMpXCrNKxfuNGxviie6HH8MrkvHZEnl1H4zdNRLCFI0EW49c+
Ncmrc66FHQfn3CTY29p7FrERTUUX5drH3vCTNVDg2plwUyzjF4RgsIIJGQXoSxlt90yARhJSwqZ8
C9ByNXBQB6v5ugSRux708G2y+5NUnqohaz31W5GwJDcsgX+qoMT2djJPfVphGNUnWyj9P2GK3fBS
gLKEw48JOSUwX8LSwFiIwiUosOydd1VnvWN5uu5U8aJnVrjVuvQUKazfyeSI++bNokrWqH4UrCCF
FbwwNP9wT6NeG9FFlW7wKC8mbj1Xz6xeFoOXnjNKOvLQcXecumfBI9i6tvKejdCZgjKnafx/3J3J
ctxIlrXfpdcNmWMG2rr/RQQQI4MzKUobN4qkMM8znv7/XJVVpVSmVVpta6EcJJERDADu1+895zsV
sQy3a+HustnZK/xKHsessduYHd7uvD4wKuvdZlw74yRVe5dT8+WzcU/ewNyM2FiHXV0U6zbSSGI0
IEiq6QPkNmvbN3HQauvzao0wj+5Lbyb5rDEPAPWfrZ66oStulfDYWulXufvRAbjXodvpR7Ap6dpj
2Ejfp8W5njRO004Wehr8NF04dCccRi3eAkBmqGEsMy/rgCk6TRsgoLzNSe0ak7MRJXeDF+PGs/sz
OsIDFqcr3XrzRv9tmBeGPEgyiCAHRQj8uVygoUJIt63J4Aw/75IZoSVuWWJgD7qC+a62u82jrAMW
I+g0KAQpH5KvB73rfa3G6dbK+huv61/jKH7oRL5n9g9cxK62TH2CYVYyh8GZcUmjKupaNqocBy2i
XqcgO0VwgN4KT2ONzsM5no7NyDCo1cSzsY9itwwEOFn0POn1NMgXn5d3e06gSWdeTCKAti7SemqU
+Lj4iESSL9lKodvbfjgrYlwKmXETDZcyEm7Y0FsevOhiropfLbOWWDciNrpI25WzfXDkckK4dh6W
6nEgDHERL5hoP6TBMZFkkgVPIlREwjfQhPlfsxme1jjFISUJVnGjCxaX8Jh4sVCWDNm+qzSx7XBJ
bbUx048a5Sb8Zq+mBB66QyxBuhXDXVSXb9PQ1CHdPCLxpowTpebeMvCf6FgRizuax66V9+sC71J3
pIFCSKkxTeCvdGmPeeV8HqweQmmVl0Fv3aM7a4/5xLxA2i2Dg8km3jv0GBSryaaCf075tR/HuOh9
xPUjWdW6bNC1k5fBPV8UO2Mi0S7B0EmWMqhW6eB+1yfag5kVRpKxsiA1b9PUjRPSxbA2a+p+kJb0
6AgUosLnxPIZE/uwscbV3C/GUsK5prqa5skI2ixGekQS15EFtNoOwth4WTUeKqLe0DFjBWplUGv+
rYUcBf8cXnCXsocqxEr6V1PL0iDFgnacyoQhFbfU6MOs7xMRwvbbGg1NYCBs/ohbcSzE21oZ18RV
wLjq2pvarC/OVH/NuvmVGSZ2+d54qiOW0vq9LxuflDBGiJHySCJuwtKJHtGUGjLsNb0xetKEdNqM
5AOUAGto6HW6znrqRg8oWqBipVEgTFIZPKFFB13qoD6dm8qk++sgccoclBBVhmOrkFGxG/ySfi2+
24NTYbaWprnNGFRy+Jc85AlfQJtqueTdkuxi+qeW7ec0yhnHV+ofRZwNHJsYPddGDEBhKqGbW8uV
Y5kveZyu136FwXUqiOECotbncQj3D7NmkdYvMyqzRZQOvkaIyyULEou33x+FX7Q3miihGfTnbDDt
cERYHmJKu+lX2+LqeO3G9OeDcORNzuRTt55MK6ZEy3RMeTjlukZ/5yiKti0n6XA+Wmga8WA3jxIW
6aZReHC9xVy+NmmoZxJxPBRKvZkXzh+sNY3v3eud6K57SRbxbIZmGjr6qpDq+TOz/3fF1MZkM1KK
BWKApF84PAWRG2eXlrN8P7rERY5sYsi/BmTt8Yj91LubCzd7KdrPNNOZbjjwpIzTKPsLebA3i/zS
Rw8cQtGMRAXuVf8DO+NMpVXiUR8jKP7k7llFfVgT14QYmuAVhg9pcpuAS6Vuz+2gXAF9J0afbtmc
Ebr10B3j9CCEvIvTs2tq5MiaLgfSqyLP0l1vc+0rVr6l0cvTnH+zvCZGyW8+sJPQCigOxQCwdPb8
D1k2Rzc/a21/3zTibZoR1K7jo2tPcdBpxk3amA+ZCgE3e6Zxi7uF9n6f9UAsBBoU2CaEo4Nutgrn
jgHJb0r0/9i60dI9gZz6L6vGq1fIoD+XjL994T8LRuo6VYPSYVWeTKrC33xu7ifX5FH0bY7eyOWp
K/9ZMJqfDKxYPnpyBmPCtvijfxaMLqwf3xckkltELjv/TsFI7frHglE5BGC3UjFSKf8iIaecKNPO
HhPcEtiQrVTzL476R7SmtHFZTQq1rJhZs1yKNMoDV2UuZX2xbHnrqu0y7Xu1NPU/FqmuLDBNAgdI
1RLWwCaIEhHtDFY3wSrnquUO4im5q6yAnZXIg6MlD1RVcqsvcdhKxopCLZykkYDJVmupWlTxGfHe
EgSmyKU3omD8FicjvVb7PZ+Xr7lhPXWQ9bfw/V5tVm3kU4zC2htwAgisenE9sL4TVEEbixW/iNRU
HKHpVAlcW0ASrJr7Hsb+6LvRMdXqNDDZQaijYTcWdyhgIFiwx1TsNY0MFrX1lGoTctV2NDC3KzIM
5qnv5YzcU9T+GkjLKJvA0Lt6ueHEYO69hn4JfQmVZ5PATg9StkGiaT+k2hdrtUOuaq8EBd8eM7ZP
Q+2jXDCiu9XeqtGA3upst7radyu1AwOMZL8k0GrrqP3ZY6PO1Y7dq73bVbu4o3ZzdvUu4UzteNG+
K/Q+6CYmm5XPHpS77q6LVTMtGq6iHmR+RsBcME1LuQc++ZphnJZ8FmA2myy0m0sXDd/KlvqMnFvG
SWb0RiBgBoeXRB3O5ndQmp5yV/8saDVxKmZnrZz3ckVn49ROULri2yoFypy+RJHR0dvL52ZrJRYp
LBWTQRN8PmKc4pCjfQ2EoX2P2hbllaDLk3bU1N7VlJbzxsoRhuq2dkZSdXCNSu7LbCSSSBDR4VTQ
eMh8d/aO3fZ30txgQdOOqYWleCSIbxzz5LqPhzjwo+wrrbePAXoiU9kTY19Yo2jyfNVbBGfZ9M3e
XUqo29hF8gHXYC+L12munyh0dnqdf+RUYds1Akg4kpxC6Hpxlpn2VCKmZ1owpQE9aCK64tb/0o0V
Y8m8DMdccQ8Y5ThLf+etMYRQz+q2MvI+R6N2Hj3tXffcO1vGzu6u0qIQkT3DPUdHSpAzeNFt3rpx
WBaSwtpS1d8mdFimp/TaYycNI5IS6vw4a/awd5r5YuLG2HimAzzBLR6msnius7mG0U9NOpTJh4Np
JM/pR9v+sGwrPSZeKBRUUWZroP9OGcNjdcWdFA4FFJne1j8Kxzii1AOYDVW6fkfXSLRnmt9p6kPz
I57YYnAoscpz25KniNi3hwgh+i3n5jLQNVMinSKcoKSlZenJQQUMtVS7JsVHK0/Awq0Qtai8Xtv1
2VysLzZrWODV67BPi/1gyO7KzfTuKkI/EHNUD8rKRXYCZaDPLQRtWtIdbKkfVks215QmYVk1ydaa
yMTiPiR+BozMpu9Qf+ij6jb1M/GPhGcoae5BrwF96oOO1pmojqDv8nseloOzMN8exJM3jAzqVTZl
OpO5W0+PbXMVC/2e2KgREPq68QjmhWSujSEUIg5MdZTBSzAqZg0aCUhlgIywPUcGAINUAuNf0gI/
yoqwxIueQBLeZ6PzoOfwjFo7beHc2F+XUcIO1i6dpEuZxPkDiBDO9hSZJIZwLjfRVjUu4RqNJe0D
M/3dYioMrlW/WMK7lo3/3fbbbh837XGWGSs6A7pYSd8WPCUpuCWKYxqN7Dmb0muvhzro6G0urCEs
PoQctbBHygX7gTOnOzvXXCQwyD1kofIQSR10pp6Mitk5tVg9mh5cSrxuZzxQmzsLF+FJxESmRQST
CSrRC8dFqphOMaXcbt0vTdn9DUP2H11v0Kz563rjgxzKpPi14uBLf6s43E8476gPaBNTV1AlYM/9
reLwPgEupEWFUZ7QYdujFvh7h8r6xCwGboTQce8ZP1pefy84zE98Pwusk4VXH9ftv2Ws/6NLzqDo
QXbl8E4cXfyKqJhlpTc9x4ghPTAXIH5MDzw3efZo/quhUL3a+58+pT9xiP/pKzqqKsMUyIDzl46Y
VrMClRYdKj8nEEYfLxmHTD8lswVB8hKXt7Ncq82/fk1lq/y9lZ6f8qfX/MWHCA4mHYYFSQuzZZbY
e6jjdM+hZFsW6gZYfdmM4PkvXhRn5x9elkLStRzYCZZjUHHy52+v90kZdf/3X/p/r8uYWkOBHXAG
HZyKa8MY6Gy0FGxytG/YFYfPWYL60KnzvZ4w5a2cmfV6mThsFMyIoybtSWbyDmMeM10YbrIWbp9H
5A7wMacjXJBJtSBE1kiXPZG1F23KQ8olsEty7/Tuc+51D15af8QJTRmJu40S62luSkJivheDjQLM
AkdPUfyOGCUPoOEe8UxuRs59zL7kVeOd7dHcukBM0B3n5zzT6UXRoOJ1Yx0suhu9N055p77Q0ali
ZKSBXHuc8+xaGkyUaVB0nQhdmTwnBQqHzsXAlbcWeXVLrW3KqdpN115UIc5DlnqiqiE4iTjVTZv7
z4NRPINqJ/6h5dhLMCMno0Y8DGwYAc5qej6rdcoiCigPKY6ZSfAw8/A8GcSsup4sUGp3fLuKRpmf
+MGgV18QAhAo3iyv3Yy/KqeTP6WwyurGflh9QSRP3uKfyyo3rFsYbcZ014hFDxw1AvJcaJZlEcHV
qj5HPm1Ew8XvlSTv+CkBD6BfxRujuYdMQqOUdEGlZR4ct75ZEOO3Tnct6htTtx4sJieIolLwc116
L+b8Ru9c6z4ns2onG8pmbw+q3D4BUNg6OlnjHqy0zehyrnT9aYc4NIi0fl/JrNlnYqH2Ns2naFFw
MuR4R+b1Wz+l1KETgYBTj98d8gy2U+fMW+r56ZC4yZ4tizE6Qn65pECT+/JitvkTrIJBSalqUAzM
fU916QVVPTz4pWT4Me7GiHAEdg2GYsb0sBqxils7tB6jsqFnD3M1cjEmgPrVMtNs1NkC5aMwqkcj
k/3WFd53m57LCV6pwC1qhUOb9ReviA5LJ7tDncQ3tttmj2lJkU0NVd0vJJyFdK1vRYMKHA44QYvL
hE806wIwYkD2m1tvaARoC6/F9gTS0ZiT49T2LqY3gmOIQflujf1N6e36uqBZ0XFzDHpAr08aAeYv
7ZATWlLZy/RAeg7J80SGE5fyUsCPPFJGVVceWbl9ujOf487fRvFwsTU/nIp7MlAPSumqlsoI3U8Z
d5eipdNjDpcpLkLSRr+bMJDhQ7pipSxoHvLBup6gV8A6DoYKrjgtRRBZvE3POiilfRJZd0sJCbrD
aMK/kZ4eaA/5cXT+YdVaJH2o63kdiL9CLdXRQNf5JAxzU8LINiOkvDSHIpJ3Hd8OBq0PFIhJQ5yp
9PmJk/Ou+l1uv+TiaSzGEJAqD+Hbqqd12ImaABOia+Ts3rad/1l39buUxC46RCooySuLKxnT7XCa
aTtMLGuiry+U+TS9loPhLe+26srOxLoCpNoOoU+rEECTvdN8NXMsTdDy90ypL3BAd9BNHnRm3vak
hSOf1kTliRBrU8Xpl7J68t3sTA1MZovThavDPepyHOnoh5h+u09FHi6m8axcdVkucS256kx6Gic1
4u95EUQnZn+wu4zEuIzs5cwxdlaEhJUrU2FTqtZTAQ2TFDwn2lrpvJ3UdoCQKt4j8mNAX+1nLVm3
Vk44+9pfpyjXWavPtUVpT9jjuB1YOQdx9mXO/ZhwHjE6FRiv1EPWMaZtqfRsk2scUoDcMdotaIH0
erT2wuwSuFJH/kFQVzr0hSi/VSK6tAHJksBXpb/V2cCXmHeSi/JVEEJ2iFec0kt7cOkFdKN21/rg
zMGOtRv6tc22bernYe1uDOAWzIrI7a4rkdJkm8l1dTwYpJpp7Yau7s92QyE4yPyFeC59Xy88ixax
IafMwSdvRB9aWaxXVqdvV5WTvJAI1o7dvePnl46cYsv7Uky8d4N4l2Z8rOYB4F4MEbUsx8eRoE+j
xO/FTcf4/QBr/ttcIwavs8tQVMz0W2Rf4nlMCI3uxkdr0jA26TF0wpHAGrrPg67fgk05+G75FHH4
zKsutA0KXqr9a4smxWzhXfKMlCWwvVOvk2hrUGIhiTCkwmyYnJeBu2LCHmnbEVrFbCSvJuDoAhh3
343Gs4rpZL/najM2rwj65nCUXQgaeGYkcVUY5kdXzSzCA2P9ol7PztxhLdSTAaDZpuuKV2FX5kXr
o6+05sRWKR9ADaBnJss4trdsoKxPpFQ1J5LMyZ1WgnylqFPRMDZYiZkxVh1zgCbxtcsHWi/GRouw
PBbXCR1ewqHUQ2dbF5Tj233jD5fVNw+EE+7X7BSX/VVnUV+uhpISMnA3+/Jq9Pv9qM8iTCLVR0ym
s04pwGBlvZoXpe71em27GmgG/PFB93ojHDiDhyltT0og5FH1cpSrt6tkPp6q5mMZiyNPuYERNu23
ZccCyyM8wQioSSUQCYMtwO9yGZ5T0bCNRSaqxKpZ79U+0Y0AUexkBPq44vMlDiB0LTYGv06eek/3
TikWtzWV17yR8to3P2OOk6dG5kRaszjH9Xil1MeJ55+MbLyoEd5E5MrA8MGi7zwlqCVXbCGr/jyD
tSbUR0VotD1WdR3ZJpkltAkepo68iL0Ynb2aExoDIBasDCTD36HbxSWMtghJhelFZyXcUSNHRBcV
brwIImZP8NXg7tYcCVnHXHXBPKXEd4mDdwkEGW9BlY11TQNrrK7ULa4Un6kHjroJY7idjV2E9CfC
eXF3OpjnErhI2y0bwaxX6ZiVeEypipJGOy02P6VvH0wKpNp962OcUcgyRnLLKswZS+GE1KlO6+yk
roFQrG+VyLO0nZ0yvDh9cdVzczh8iBVzQapLJcGcVJJGHp+XVjt1MYdoiSC5lCev1ELNyq9MeKSN
RZ4RcIdpDDNQsHAm9ryQklY5SJAZmx9NW55Q6/zY9tQ+R9gv4NYibFr+HKF1jAUDnPpm/lgy486k
91Gm4wUxxsGJs69JwQ6G/i+b81Anr0ZV24sVFqV2IDLnDIYqRBd+UNvASG8ly91dSxa3NdAeabsb
zyQ5HD87HUa9vq7olBu9dpn4aFS60ILXfJFEv5QkHknjkNWbxo0RoOCA61YEPC01sZV0MLzn55VP
YfLjMzbnewqlV2ZbZn+cqjJlWDoCnvDRnFrmucjmYV/WxPIMLOU7XbNZskvzmzGQZpovY2izezeL
5WFCGJON1hF/7aeXgXQKdrJ4P7v5dwZm71WGngoU91utQOJFettbONjmyn0EkvAYGXBubMC59SoO
Uw0mQplMXRF/h9N96ZpTynBozYZnZTITfvWgWQSXmS1cz/lJiXKNZTp0FMubmCY3qhSydQztOGbR
O2rK61oUOEGL4uivDrNNgJ1DPl1iJNeYh649HXqgknGOnh1MbfSqPrw6sa7ZKpRc85KVH77LCNAB
m7rUJ2lmX6TLCJ1ombLJwaiOy2Wy/enHtYu4PCFv4IyDK970eXZPE+0QLzlLgJtlOw83gzaDQ6/k
F/rQzMphA6CKzN8mOZ4alABjQtx2SjRLrd8vKR/X4uCTbFf5YSXL19JyX2K/RdldahdbVJyl8LI9
5Dzc7unHIfE/ukPBQfevOxRJ8dEmb9mvLQq+9rcWhfcJOLxDZwKmltAZi3Am/61F4X8C/KBzjHVs
mgOCeMJ/9iiMTy5HW9dX7QMfMhSjir/3KFDReII0BSV74YvQ+/y//32b/yf6qH7rEHS//P/PTDlD
tQR+f3x3LZNRiW6DpOTVfmHK5RV3dGPWDOrnLqyr9KKkiCXMdVnz/xZVwjtg+p07TftYeeKWaa/F
055R994yrxxk3vlO/SanKiJos5OnWbQSQ4R2J4upf5OPjz99zr/9BD+/Y8btf3zLrmGBjzdZ/hzA
Ur8/+mPjJgbB4diFXehE/1K/sszKuCpb+7C4qQVyZ5RXtTvQ06umR3+s+60FBoPsRuEcGiIcwHrh
RNpNHiScUc8QvwPoaEdBN7OXx8bmfMccGKPW2LyMafohcwa/ub6edXja/kKfr3G1Z6pFXCdXcl6q
U2kWd0mL2QtX6swK3nknRgX3+tDsmfh7UD/0N9cWl2RBWFliSg+YTzKIMs3vJM8PSuZxmkqfkboA
6rNqT7pIq60HrkUgfBB08XF+0UVnNwbw3zlAACKsRRHRlGQlbrziIVlTirEc34VudqT6DW0cShLC
j1EtuoBouktNHmjbLP5JrEVDCRBTEuyXYkFPYdm3Lnrnka4UdTcxLnLqY+JuCNtdEED1hfZWR6zF
dYxaCtnKlZVXF+kuIigqvQ4TlWZvST/ejlMOj8GR87bq4d2TTrBZc/rk2eKYtPWR6qWV8UL6S8N/
lNo2WRgFpWOMOaWDEPyIdIRmgInmUaYkI2YPrVcXHCe1ZO8tFpOcWhtCG4c4dacE6u/Z/hZjNENh
fd20lfw2EiW27XE12ZkN/QidwRCOjX/KZTVt3fY8uMhzsLLk9KbBytWS02KCKCIqqW3mor0dDfPs
xyvy9BHHBvOidaNP5ivxlsN16mjtdmTz/D5IsVzTFaPrPOr7yW6A7/TVWbTsU02LZBwd3M6L8sei
Rq9pNcZ94jAEbAhbj1AZUX+s3/PYsEKOZH3IqvGCOeiJ3t2WHXM5qQBTY2YsUTMjlL3zpaGfZMeg
SbS9gO3ByWEl/K4XJPRx5J/twOlSAEak77psnWZUOEHFqHXnT8NTxE56QF7abWuirg2pFyfRE+OD
byHwZ77x2hvadcb9AtawY3xjwMIFFZ1ynzvOihhfO9rO5NzZXRKuqRGRdoxwtFjyIKkbk6mXOjoM
zwxe14M9z5yOpHcwKerDYXZr2BQsDVpfWzCfeeC8GneknD8b7rStYj3aGA23WNpGM9zd/t6MjrSx
sJ/7BcOpaC5hIkyviT8+E8eNJdFNd3NaME+Ny6DTLQ5w2ddqysy9O8rrMQVp3br5oy3nm8nK34Xu
f+8WUpCidgpBdQMVXSr2Qy0ntwvWgx179U2dZuvWw4FvJ7tKpwGTxgz3yhG4ZDQnPPnZ/TLxeBBU
cWzyAdlYSzLl4qScWOyaWZZ4NLRp3xJa1ybfp6V47cvlTHUjq/goTetASbHPpmXvW8QSOsUJhPQ+
1QOidE5p0jVMFkZAigxGaNfGlwGQPc6LYv22CHId1jrj2SKY0aGnaxdJhOuo3jHAUabh5Vl6E+wm
E5nZ/FYTxumK/KSwvkUz7CZ6SJlECM35i8IKdsuAXo4F6U1glu0grvv+8NiI9Vb9e2inN9eML5WC
fHP4cszkVbCA0qC5aMV4LqtrEMmUqeO9o4/Pwu126uyZjfmrWTbQu6hoE2zfxLdzQclkuTDROZEY
FRC0aUXfmuw+jm4Sb92oX02RndT5N6uy1xSay6A5vYJznHz6haWYgwEdvwcMLMvJxeq2/iROpj3v
IXvg6C3IEpWYs2O+k8f6KXO4MKNz6DuaOXWw1OYha/TnVJ9vdeRlBSuET9yzV2Z4EdJLPqQnQyy3
gL1v1Tl3JD1sMpxTk2QX2XJqHeR0NCdSyTgdjhpCwta+5ll6VKb3PBoeVdqJ+kJb5K+erNQxPYd4
Zrwke6vuDm7KhsiXNeyndTvhX+qDlp2w5VQ3JG8dh2hjwHor5nPOx/eD3sI9WAu5Y906Zd5yq75F
z99LFNDCWM4MyC8ji+RavRek7likX5axhVTyxcCPJIaECOR5L/hvmVovy8D1ndbn2sPN22eXLl3B
7jQgX+ZdQ1ZtHnMfdIwSuyvNji+Wu96K0nrJIdwgf9ggMjjMgpuWfkLZ40Iwpr369ubUo9rMDo0e
qPJApWCrwkB9rBwtHzPmdjJb9iMcQIgajNLHtNt1rcC/903QYDQIsMB+0+a057nL1EkocVsiSKa9
qf7IQl2KtE39FMJNTurPOWFnrXPwUH1G0XI2/I/Gto9Fy4WvCi5Kqx5d+2DHNFiwywGZDEzqlfm1
0I3DCLTW0KiXmZQyH2UPBHTClmncOGPshYWWhA5ijzlaCgwiOeE2WX3h0MOT4qcnrb6tYVmlBW2Y
ksvUwcvy3f627KaD1s5htU73qI6e42R4ZByL2S757gw4clIqfVqc96O9sQvswHTz1QPGLUyYbFkS
Jie3Htk6U3NupfEIrr7fFBodGr/Z6bPXbIZp3qt7MSHCRnVSHO4f6UzLIeJ89ZnVt2BsnzJVHMgj
ZimqmNJOXUPwScp7d+V0O/nyWGs1ZIx6YOhQtT/erVoIVMB4tNDgt8uLa96olYCA5h1OwR+tpQLS
UCGS00I2gcpeXcCeNT3eTXvbA0MDfUiroDEOBZi0WPHSKkVOM0cYalrTf1RA1fLxS6wYa62irTWr
eyHOiTGNIGdmeG3GCAbYStsXTluU0+ybQLfNINxQi+GNBupmKnO8W30FIt8HteK+zYoAF0FxJ5Ql
N5BPQBTr+hsaaQtKkPFJAJBzrPlLC1DOda5AzoQlmDkEArRXFXmuHsSHwOOaWh3WRfQINz74hxlm
j9DYTSoAdpEC2XHH8VxQ+XUWncA+WATMO8fz7gogeKui4XWKi4cnD0gehrSn7Ac1z0YW44/t58z7
YiuuHjOV6wbQHjNlSkLF3jOA8FmKxtfQCVJ0vnrO4+0SEe235MlyNfc9yyfMq8l+qEhzyewWakDU
3/a6mzylHhNspHPjJp+QXxRkGTS1Zd5m5tfGSpPDIM0DYKsiIDAIL0uJZmfNq6PQSzYZohittYKv
M+wMX1wZHua9sudS9Qw9loNZpstmMM0+SKBLAIWHqfl5ad0jCTW0/LbEIA41+tY6kJ5xnxY4f7tX
sDcysMs2CZPuG+HU76RxD3sz7zEAJupn0voYU45FHwCTdlb5tPt0+uFOJo1zZ0YnV643c9+wdgDD
oYMMMtGAm7bqjoANNgWksZGLQ2KPmLlihjeRw+PbDZip6KEtSB/DWLU17ZGW2Ti1iu+G+1SSYw8Y
rpNkVSRzETixd+VOw0s9zrAOneY9l448xHMseZc4XdjK6IURdrxfhY5XuXCeamOMAffgSRHzutUh
0BBOAmGDFsu5n0j31GQgkDSRFQtGJ6LguO21CsAF4w2zEybxxLi0muahimbrpCVU13a3BPSbXucO
IYTZWNSp4/gffr7GqWK7gvPuX5+wq1LZzqG3fpR90i/H9//7r3989T9kACZhT54aePtM+m1m/f9Q
AQiG0y4BQfgydRc1wD+P2OYnH6y2jibxh09FMeD/fsQ2P8H7doTjM9fWOWb+WzKAPx5XTR2RAXoD
B+uLUPT/nyfVDfhlcn3VlueTdAOqNcre6vFNiNt45M5gUzFdLfjpo/qTQ/KfHOt5UcigFkJHm67r
L8f6RNYNHjVIGTYQDavEbsd6XRLslmIvSKLu2kjupMz3VLEB7QmkereD8YyWYiuZHauYQZvfZXIX
suBuG6JkxnIMDRKU9IonwMrecMf/LSLid72Jn0/2Pz6J3/ciTB1bkW1BNKa5pqxDP39SWiwMxroa
hq9kDr1oDmbvjcHNFj7pgd0toI2ByuCtn409hCaHQYWfDfvVPHLCoFEsD+iqd2XRhFUzhtJpiQZ+
jiHPzD4+E0EMVEtnGw0yATpMo/W/0CSod/fru3dQjzioL3SoWb9c58HzmwToT7Z11RlofGNgAw/q
zXWf//W1/aPIw9RhIBsOKQCmDYn595/S7OB2ZcDLaHrmgCYfGt84qksYJ6Qdzs9VpF396xfU/whC
/v0rorL5+bpEyVwvZssrqjs44VCR2oS+29+66k5L36biboggCFbaX3ygfyLx+N0P+ss93Pi2IcEC
YD3AB+S4L460sZJ8k/hylGH7X/+QfwyU8UydPEHdhy3turb1i1rHibXRmT3chr5g76ZcBVTQo88g
rWWamX8D0DTdiRP1wlDRDNw2oRanz4DFuWPX7Bg2DpGJp4VHhsCKaLwtsIov9//6bSJ6/rP1xCPT
Ed2TaZHe8ssbxTna21FZky+UFwnPc7PLiN7ejnpV7jAFxIYB5AW0HqSVMQmmitgbugMmk1iFtkwr
a2v29sZHqfatadutZREZvSzod40IG+Zot88oiWe6Pwujz4BculRrxV4fEZY0sXYVgy0idMcbryf9
hWnoTalJ/yHjMALxVg0TV+vbnJXUABy8pogQHaIHP2Q9fp5d0p5M3UR7SqfLqGyeQj62/Wite13j
rQgjZSAU8XQuxnyXwCD0/IzxKH5Uvaxv/HbcmxAQSvmNsprUa6njI+sif6Omz4wk4++rnSBXtqE1
mtUSypXRnEA6IBtFTq4s5gaG8a3OzGk7WfTu59Q8FXZx1aTHqDDuLSCtW20qH71qutRae8WOJOiO
ReQG9Xd6n36tGvpMvrMiMk5fh+id0CPGBE9pTV+MKkMjaSx9WvzNBE0DqTx4or+FiKmM2lSCPe2/
Rub9KJqwQ19ORmFpA1/hUiLY7ciwr1ztwFWjjZjerSgOqMcIPIW0yIwf6aP6lZMy3WZM3Ide9cQC
QHa0IKD3ZFYwF3wJKYMgigKD4Ed/JaIQTvGPDFcM9U3BXGtBjzX5nbvvKxwjEM6v09jGX1HErysP
OFY6z4WdmUUoXbRAX4NceHAQugQxhKl/WOa0WQbzJi9hJsz9PXKzjZi2BHZVyr+e77K1gwUV1LO+
8612bzCRV5mt5K4V2PnzlgLvo1P4WUn2GpFwGnYwBhRbFT0m1PCJ3Wo16XOio41aFnNmOOukqdz6
q6Qr7yswOQsdlGFZDRxskGj5iwOxfzU+KljR6Hru06X5kQhoU/urzEiVBNjGF7NCYTFe1+tpgfLt
nlZbfZ4Z5/V1C2XyK5iSMALxBNwMHTHtCBDkjEEBZ4cl3jt/vE/xUE4tpSmWLs2jBiaLre3uJYDo
VvkwWRmmlCBNPbvJOVV1sfgs0D653R4v57ZYvqrkSS02diPfRP3KrEudnB1TAEntN8ys9+p3S5DQ
IwftcTTOShJTGgZPchqM3xmJk1wpdur9DWW3Vz/wxGXvXIHCrw1d/kwB2WQidutz7FqbgXtr0ssd
dRaz4h9xxerbK1M/92JBorFhmQFjwNBalodZfGVRhq3OzdhRLvDzevVXVEPbdCIGML1ioLHt0YwP
CZAkFLSi0c8e39csbUQmJp1Pfp/wyrpFm2wl+AL/djmBaFZeGGUub1fsTJsfvX/Jubm5h9QlKhr+
arHt61PL8SWmkTfBelmIrkieYx8ojdNvJsjBfB+POGASBFuLPmB7lTewB5Gar6SRi4okvYz80dLZ
tE77/7k7r+U4rmzbflGeSG9eyxcKruAI8CUDgIi0O73/+jtW9bndEqlL3fN6IlpqSQRZlWa7teYc
cx9b3Pux2cu7xQttJvGND6tmNC0a2u2xyN/0PlpWOuenxO8epqEEMQAxD3b0hEkYOj+itk2UGzvQ
lBnN2Wl6cfSZ3E1r0xXxsQUf1Q8lo4NLIsu4ofs4g/PruDlBidmCy0RpIq+3pB96xgNls30fEcRI
+mk+J1LhZU4k75C3JyYkVP7ZJS7QXogwzTcyKchAWci1iLk93G3Jt9hkxALK/cnxD5So0zBu7uWD
Z1B0LYQmiaiU+EDHe1DF3k1c3B3B2qq9vd4sj16zHy2ICsy5JTEELSaUMp+OeAKIG/O1D9fQvtVD
+c0H6s5pk2exqKBca8tIjW4qH+girjsdOeVwlkjoCBVTBWuEt2RjRdiB24VToxIpYgRxYKVglcI+
2i4wFkYOkwyYAREW7Iq9j3qRWDmcvDGhAAnjN7tttEd8zqQjt3go5+hYBgplQgDOg5BGRPBapg4+
A20KudHEJMvDnWMsljn8/jz8TKi3mDNqKTs6typmF1kegiq9EfUmwLkjr7i8gh6h1jLGOggQmrsm
qwNZfNSvOsOEd3sqB/wXItYsUW3K13BExlkm3h9DL6SSgTJ2b/xA2wRjzzz46lY8E/KMvOq7PH8O
JNhRSX9k7iHYisz7TR68lW0LRASfEFSfrd+oH25pUras1rzXBVJQdKmXYSNOXIf5Rx4+IYKXoeaB
yWXJPk0K0R5DK3RRG+m02cUvRI8npeTCHBoTAcI1KCBMLtWOANFSk+wzrr4Zs+3SuTdBaTs8KRYJ
Bi1Rz5uhYNkkwdIjTHnq7v3EeKlFBeuJHjZtUMa29D2aOXwvUu8QUZDdmo6wgj0FsHfuSoYWGtta
1LY5stvhG8fofrbuQEMPK0O0uVk533bW2+AhDkNgQKPZGDifZEYQ3gR19c6TJXyrXjM4dCKHSfCd
i3BvQMABEhSt9BYVRepFNzVtmQmUmafX6IE+wcrQDtxREiXQbifKkXEk4Ie3smwfkwTXO4byGDh9
D8c/nrydHtEW8bYkSBApoQDIPdfM4xXl2CG0912tsHciNIOQplnVkYaPYOFE7ZcYaGxj0Jq6uytx
fIi0IkViIly1ouo2noWJDB2MiJV6gPV1zRtfaleiTUK+Ti54ft342XY2Hwk6Ya2GJWu46Y/8ZeqF
tKKSU+8UV02a3KBqoTmStvsqkCJCJj4F79kpvGfDjzBQjcu3dGxviMhmZhjU61zQ5xu90+yOR4ot
z1rDZDnbwbwKCixYNnHuhf3WGcm1CZ4InzFbaNemi+YX4D7j+A270XTfMv5kY73QnWv6TwcVi9E3
5K1gFEJSV+QGz/Ybe8E8gJQ5NFd2Y61nzcCLzTZyhMTbZOxpEDUN9CSXgBhD9Xk5NjKC2Lh3cbSd
NNTPnBb6/kfbx8x+I2pgdsxKW2WCS2Z0KL05FMGJTgwHY/Zj+Cga9hoxS0Uc3KuF14A3OzIR8/FE
Rv9jqNvVSLr31HyO5r38Ewlmtz2lTtpUadDzCnxWnP2mqFkbNuo2/bOZnnTKTgtq36oGGtms45pW
Cj9ecClBeLlg2d4HGMbypWEH4yAFnd+9KXzmSADfmd2PC9TUeAnA+fXIBLvucwRNHjQvi9pU+kEz
z1X0qLveqsRnbLW4hup8H87hwQiSfamQIAURja6QDAmiH5X+/DJwwlHttGlDUnQziExetFtSOtew
d/nXqMg+BxeKi5/sFwxNcGlXhfmiW3eTakFY4ql1tM24GMdQ/2T7Qa/xM5HsZJ2gGLO+8ox0Y9vR
LuCIr3cmqjE2rMYHe5BmLecYP083RZxtfLdGg9Pi+edCl4+RCqxNiYIRv6FgQgrAp9e+oFmho46w
C4pe/sXgHhFtLhUgBW3Dcy+oeo3auJOjYV0cgvhlqK6N8IXzEYc4LovCw+JJ4D1KWTxiJcuzHkKn
8UlUzzMAai96QFIqxcou28vFxJys5MqHkY0sgqXIvjN6TO5EjfX6wS7bU+yTgRXsNIv45LFZJyUy
Pi6NSsPeoHJRBRpsLRyaJIPEfGwTtDy4eVdq9/z90lHnwDehvqsc9mnTQXn3w8gRsLLYmC80La81
3jgl4DCqB9SWVinZu/HCvoxrn6kyEHa75UoAQyZ7HO5rlWOHd/Vr3zbXMp6mhGZel0JSSE7Ul8EM
sE4MAB/Mzza21rp1GG1aZNyePN8E1CrY/O4H9LFQKXLe1oUvWLfNutfus9Y/qfGznqddxx2xPB1j
5TMZOquyQvcPb81leQ9HtERc88Kzm+vPyh22Sxvvxoo/OmqvpBoEcIBq8bDNg2Gr4Iw324hPKtth
y1OWw3YPpyKqGD+hRsNohBTRw1p/L/yXYY4Pzh8mCuTEnmHlzXSOvuR21YwonvwW5GBV3JD4s2k5
bBTWbRpk68rLVq8+K05CyQDf7DcT/iq0s/EFiQT1/Gs6jdCk1jLpTHxRIxu2VnJmbEfuy2WAmnAv
+k+3RCJI+jlF3ZVMRWnT7YIQJ2wSPNfRdA8aZmuaELGraReVzD3xN4+DMiv3KjcabkkMoMiF0TQc
0/HJqh7S8mMefoxtk5+Yz/ui/5YGXrqtpq5iva8fooFuueqnr47OrVI2W+NpSbY5GTWWw87990f9
v6knwbUxXGyCFCEdqU/+uerSTEMzeCP2X7carwP7xuvgfWrk+tIB+f0nGWJ8/ql0ZbogdAKXSqV4
sf/6UQmdDGqCQB5c3qQRmCD0AwCKJu1pa1OzC0aiuzJ7pjXCsGcOzpfP/9+sDjP+/2rXfRf/uXCN
M0t+43+Xrd3/MnRqTgH6LtPUA9v7j3vNJeDV51c8m+xKw0Am9p+6tU2cLD8Le4ny9b9c9v+pW7sB
qgFxtwHGopTyP5GGubrU9f76WtgOBUY+xjPIevu5Hhs6XegheyK/jFiQ7SSbnrB/170QJmQz7ky9
63fxyMLvAvJSoQgY8hGMQ5TtzALWe2PFwcaTEES0US9WRFLNmJnPKGsRfCwASkLLY32HPk7I+io2
YuQX8YMV99/9zLtOlYuO3CpJXh/fGiM7BZH2qJcvqqV/FYaHPKfaltMKwudc+/Omy1talPXahYJM
EGKRwfhgAfc5jjKB+XN/01RM+vyFnPJoQhO1JTqiTeYddpKdTEbZTIV++JQyt1IW7e6UHQo/Tyk5
8Yd91Rm3c0Q21WCYx9Zq2ESlQHSkiGGl8+Ujc7YnBqnUlVveOd2y8KMEbymhxTGxLl6+CyuLoJC9
qfVXTcY6V5FkYg03M/dk0dJ9iLMgz5qDFGcKY1n3NJc4dKJfPkp3Hvv1HkHsdhg1SniUwyNYGmw6
K9gaaH4MxLOQw2XTVTczUez1lRFyXVxMyOLvt3dW7rLWm2uzbg9EN/BH4XxeLwYwPQHqATeYg4Ps
cGQzYLmQ+cppo9+rTFvJtqAMY56H5tMqjz+noD4QwEfgPH10rco2FRhUzS0VIXO0IZmaLYe1Ulec
jTFGw5N1aqRIbANHj52I9tJjt0qWgCss6ltKhbtaz++BS27dvt82RJhxg3yUY0WGegxvQqXy/YRp
7rLaVNGuT/L7BYiNmz/ONY8QcczIKpz4TOD+oYuCbTfEsE3GraHMa5sqhdK0gzzOTNzJxKkEeXyc
/ARRR/Ks6cNb1Icbq6ee5WnoEZb6FJN7JR9ZF6hC4ob67kSDMqI6BbK8zjZQ7zdtBWuv+g6BGD9Z
TssXPeJ1WqYnIEL3SeedQEVgnn52G2tfFNkpU/FDOASPKsaPHcTaHfGN+5Ece9hg+1TTr4s2OMV8
kMlmKLGibcyvy/YCCeee+7ynPguGB6FXc4NIj7LCq14im2iT+yE0VrYx3uhOfZU1xZ0+pCfHLndz
81gTR7cs5RbjzVLfOrFx5fD6O9rYbDSbQztQ5J3PKXjl1Iqin4+HG27VqnZRlVkeayXHhlXi4Pl3
2fLxK34Rwr7ULpv3qP0WOMllmyVbBEXOAYDQVTc2B5NRJDvt3LtP9GyTcud9/RO20nruqz+0JT2r
+aM6Y/Fa5Rx+K6vkBk4Fp8yHYtqPZndQtOYLjgOtl76MTf9mjMt3uskP7hQ89vqZqs498aZPNYcs
XIncoZgvMG5SRrPqvlLrVvpBfc2fM23ChoHU1QSGaWfbpINSo/HPCPuooaRPJtsjSF/SKMOjsRtT
IFDi7yv22JJImow2HEJK9nVkkPWslR3GIZlzNP5bu8y74MJ8jONDjvLAy5LnVuWnQHNObXpvJ6TR
QBHSxGwfflJRM/CiVApfXUAZXV6klPtj2f1bWph7RRxAxfxRHnP72jFpvGXjNvuhOA7UKNcsuGCy
VZWis4DQZSSXHIn7fFfb7qpacIAabPPhe8gxadbdU2Yl+56NqoeoEEEf8rB/7Q/bm4Zdnt8xgFPT
/7Kw8rkJqLsaMpbN3tSrKXdGD47Vv0V+fhdr1a28ycQeHe2SbhezEZXGrjxMbhORQUINF+XSe6fV
h6L7ik1/hzsaa860yUbzOkk/vd5gxwVT2fBO9CG19ehMp8s5r6+vpMc0cYTx9PEmNKsD3mJiaXj/
OSRYPo19ttsFL4RMkrJDxrsigpV1N0acyL6bNQeunnjSO2DUdS3UJmKKTRcjdFfXXw6crU2h60CG
3OWgW+zBnRK6f9zGqMhMb23ozWfZUlBd3Oo4eZxHR6gVu2L272ecLTurH5pdk5C/3froJjaNg5Un
1fEWW8Zb37nGhmgMTItBb5w0DpNOit44qc1olVpFtWGxQJJHDfjyW3KYzFPmLo95lzAHL8lRD1F3
ogv7NnVRu6EL+FoumDJGi1yYJcIaGvnCKt1Y+vDDcZzTLAEeVvqIYGXANGS/jZ7TAtEAj2KphENJ
in+wr0LsrU0e7bA7Iw9jxh6oz1mUbQwMUtaok0XkWD+UkJWJaqFWU9abInirmqw9mC1VwSiJw2vX
YfxA2NmiL2UfHdgcWMsfAWV3R6P+WrNp7PoSIRZBqEXQjas8z196nDsIPZe7uOw/BBOXfNURzYel
aO8VLJQieZk1qM5Sk6Y1/FhDJu0czV4BXhACfEG6AIyVJXwkN+7chuptoYa4iWwXBVhVnMyF/Qed
bilIRUgNh+Q495waE1Bo986CYddQ0UPT5OkWPg2vw9SpfQhra1sih1lrE2WvIOr2DYjdk2rdYROu
4nhGVqazty+XJUGz077rMFfzVmuwUHTnQI+C+7mjSa2pHL4e7OnK6YutNZW7uEvqq8jgYfVNg+kP
RO5SM7VEOcqxiIpvNngPhnKhAZkuwOFoNUSFew2IBzhije8kqe8nM31w8+w9jCZkzWaCMzPTiTah
5DrH3+JYFQTX15hQR7JhyM260pAxFxZ+lf/1G3OLs8s/ikpu3ufyp325/L5/WzYQIcjm2/cQPLCT
/recxND/yxShCUoTBNz8ANaD/1AlLEgP7Lp1OBRQU2nb/mdbbnNydWnX+/zNB8vwk0Pjd46NX9q/
bMR9nY+Ss6Fu+T/JDOKwc/JAjvZVa+/qMlsZUHOUyxpFKJhLqluFeIkkjz/dpr8RlPztp8Kd8W3o
rgBcf/rUqEub3C4pAuSGTJkRezOmmKSp7iRs9P9GTSRENf3+cw1u9l/PIHK5nuuYuu+6Lkehvx5N
p4oQb6KPWKnMU2wm30UOmQxFRehdfxUt0UdR1Thpteo5w1sHqGnfFcE/CCDcXw5CHmogAysvnC8e
/s9H8Zo2iE9CMaXBOUVnSwbA0JMoTGoZcZp83q0pYXQwxH3JLAm825QiiLhP/shs40Uq0JwLnyQD
LrLxiiurXOmS30lgu6QpdmH44kMXMAIPAT1GQb96RahARkXzUsXDXrLqlrb8MkjzvoDETX7NgLYe
tNYujuhZTFggJWaiJuIk7QkaA+1Hk2pbBwT2EEXXOaA6JQKLruwZ2+Bea6xbF0j1EIef3leZjvQm
jPMlX7VRzWvT82MEOMU2/O7YmTWMztY/VB1+VVxwVwWNQrWbMcFB86+PNon7UfP7pKHAh49xRoaA
J+OoeTARcf+yJof2IYqDW9wie2NhB8SyVqJNogRPUIQy43XGeUro1JO7McryQ7Xpd6rJwXoBKj0j
8Pz9u2j9ooPhYC2jGzOXRUnGk3f1T8wRp9FSvczLmvMwbHh5UpLP1Ul0r8QO9DpbmpS2Oec/y2zv
Mt0BaZWus767lrA4u2i3/eAcxmX+LjmfDsRSTsbeXd5eW3lmrSSgNdSxPFt0EXlYVvaRENCGp/3Q
IET8/dWYv8hr5GoMywKj4lD18X4aWdqEzpnTCEddg+WnKZ48+i0NqTbyilW6f8kgrQiSCadjFRen
ZaHZGTYd5+lqKym7Nh6hYW6fW3IuJHhE+PTIREe9fibu+7aADZ7Tj2nIJnHi5Z++/uX1+Et1gu+P
RY5hpjse3mYpav3pacBzrdsuiWukxdGjGI09oMRxa56NBrruiK4iP8xL/42f2xuxc23WAKck90Mi
EeyJnI2UFKipk+RInYOHZHDKbx/JNLDJR5D5RBIPErd8yQzOMwZEAlsZ96bRP5l59hGqkJzcGqmH
gPcLQd1Di9hLfI9R2beKyqFBzigTloTBpkzMl+xESRw0ifthSn1dTP/JjMnwGYO7wkAOXup3lR6s
Mtc5dybfTEzWvpN+zL4rs85dyKUpd1yl/t4L1L9iEqANYstt8LPxVSTniw3b1smHD3nphsF9N8z8
WT5J4YvAlNIcO9XuLuGTs/uEwO41BpkvKUSNY59VnBytGJIM+TISXShRMkFFHFPB29qgU+hM2rX0
7uXCSg2TlxHbq9aGtTCRMm0TshxlNdQwg7SmbjG3A/eT4MlrBc9/JYmdSQZTzzPTj9bwHzJ0B7Rr
XgF0AzW9rY2Gc2vyJcAiLU9eMQZv5JtIjDCymVd5z4JnohiOMN/B6pnlNbSzD6BjUbVcd/rwGHn+
1m9TPtaiZoUbsQHo7Vq3Y22f4zy7LkgykYCIgPwIiU+q4uSDN+1JWANaxBfPFVO0WRGjIgk6dByn
vDtUVnCoImMXAbCP8pAkKybZKb1RRMMR++AO5v4y/6IU6T1M1K67kyEuKV2XF4BmTwOzYoJjMxYc
lZrJqGD4o2QZ/acE+7DIMTLuA5iZXfSpk+iQ8GAkbLBrgieVPfkNKinPuk9h50gqhMU6D1SWCLbk
Ad7Q2SR8TqzHcGafZ+JU9TlYF5U8cCGaOYeauMQm4fWXdA5Zt1Tx5U3enVj1iVnEfcV9NBb30Jc5
Ny+/TFkyFcxX7bhZXPdUhGQ4buTr+DfJ4j86E5xfCspbv2eXGyvQB8q5SYj3IbvrD2OePmkwPclc
HdU8cUmP7HMSyll2LsrUESQ7Y8FzTSoADmp1i6M8+dUSaDf2Wzt9k+SHS6ScQy7DZX3lraksH9Iy
hzu1IS7zXk2KJtV7MHf389RD9TUzQOWl/+lygJR0pdEagMCMPQewYd1NZ+W3x6SlhhER5FlVLqZD
+yxuf5l2QfrslcFBAkLhtdVET0XbbfQaOo3mFdfyzohZZaib9Wyi/aKIllnMHWYcvP1+enZspq+f
pjcfXJ2ls23URQ771+kN/ILhDwPTsy5S9czPNzE8xg7XfocjxxrtG3kSVqGRTDJfcqsMooFWXkC5
VbW3njbPnBQJbqtNePd54/8gCQeUhjPcxVbyMtgoTKACecw1pNoYxlOv7YWUYpGqJPvIxY6+FPc/
yrQnk0wPS39H4oqngvPu6DpPkp7RE6ZV4TW3WxqSU7K7xOGNy/ToRfmNZMzqQfTh2VlFP9k4c7rZ
qKHZyyzTYluDcpD/i4T3/5QQ/82a5tPHMNi2o3z2rJ+UqqPXl9qiS5OHZB341rvIcCsSzPDW1Da8
mrozjr9/TkKu/fU5kZFg+DwjqvU/yTH1fEyJKUgQI4DWXAl3QhKXZCPIXvqe5YOBbXZ04bvU2eWB
CIIx4xhUHXmFiWXV2QzOkmLndTQ5Wy+/0n02ErojfiDLenE7BKZ2/EELgWIHE1aMK+wS0Z57FGHc
7LpvbiYxV0ioVGNSzACwTZU1eHODf7i9siP76zvJAcb3XdoPBuciOTP9ecmtjGCwjXCuIFEQTy4v
vsykfaRtZUAOLKAOtYnf32D5M3/5TI5jjmOSKsEZ66+fSZXBcLJwImq8LfPV4LVHbPFIiJoZ4Ad3
7PefJqPqd58mo/JPmwqKO+aUAz1dOx4Fh9G/idvyww+Xf7iRf/cxvs4FGabBHkb/aes7RqoNctJu
INzkDwVQjLXcwFTW5//59fh0kcDuujY6vp+fWFzWXldwPWXE9kRSo9yx+FFloIV//0F/95gCR2JC
dNf8VZXc0FkkURKuqbz5TQU7KRhoX0SUnvPy6fef9evUyEnM5ehrwGiEnPDTQ6IXHVedXvNZmCzX
tkF7Vm+C77//kL+5IMwahJs4NiMbkORf3wTPqnTO/yQALx12K/IOnoDQXXdRgRUhdP/h7v16vMYe
ArJR52hhwqv86X0gdLXUSrOo1h1zB+Y5GOsTJENX2y1zC0GlPbhFcR1mlHt+f5V/M6L5YBdOpYXC
w7/Mbn96373KsFuinbiVERWvYj5IiKVsuAJrwG2OHAQ6yu8/8tcJU6wwloNPh//hlvj5xtaTMSYk
q1eEo0n2kbOU1zV5eZKKJrCW33/c317hnz7up2MCPLesiQo+TiK12LdesxJNEOBwt11yDoXM8/tP
NGm7/DqNQObQ8d0glv61d49TvnJmBfqznC1Kjrl5MkfoEPZSPdhOdA4IKt26fvXi1c56sKEsackT
6O6MjDilYwB10vit9uZTFS77pojA5cbFDe2aTegFhFw5W8FMBGUEmVyPDlV19K4zLf6u4Rg82hqQ
7EIRxOB0xXOfardoX7PFOyQq/ECh92CT0x2JuZ4Ex6ylDp+Yp3B5TU3OKXq2jaNuBmVOwcCOgiuC
OkYIQj5ysnDeaR3YMl/Bsu0rCajHmmNR3TUCMfQWZGm28OCwNGDSQNIGFhgPXU8pIglGqNRaWK2M
HGOFO1MlVgkKSMK27oizQqOlNgmCCzuJEdg3gKI4QsU7B4TYqfQpCQeJzo5TvTUtXY1+CB+YQncl
BtMAUYjutwDsSuPLGCNEj4n1VEY66sthJBvQxQ1c4cXp6YWtzFy/BoNirKa4h3xAINBiJUAVCvPZ
1/plpWgUIAwyX6Mqtw6L9t0dCedLcuQyRM7ukIBaUK4DHqWNC9VgA4+lsVsPutXe5AU0g1ajL+lN
34psxl1JA+nQCmpvcOqHDhr3utbLk5k6P5zEImVxsm6WwetvPYO+27jANHI+gxEjr+nCSyhyWDz6
CJwhIA/C1l7RnMIOakcA3dH4OSV0FWYfESWgIHY8xRX7EDTz0KPDdIQcSEbEasinxwaj2cqoex0p
jE/jtSmIxkz9eK2naPWTPvnDC0E8G8KQgDbXUxVYGTNuzUIlO2fqNgTGeOsOCVSRV9HendgtNkZx
AlT0YcUjYRnOfOc12CMncm2RoJ+bmSLODFr15HvFWe+bekMViTpU9J4mG6ubb7OB16Wz8VcnsfQT
e+Ce/11Wd51dFLkPS924NJDTcI09wT14IpgDPDZmE3TrIqZDRp+eFkP8ZiTOsx2WT6Nmbs1u3OUG
z9Arjh59BrLru7M+Rc5BY0lnR2WTwj1bJLZMvCq9ad11ErNdZcUREs+VVdWWBNEAVpnQiWYGXTaG
0lWfN1ctGjyy4nuI39rR7i3yfJTu0qB9MSGCISkrX/wR1kRdEMljE0qUxMigCJx/JQ91K/9fdrG1
04pUvwKLzimfllYfBu5el36Mj3UeLmDEJkfpf0TcaK8s0Br0V4Re5oNXHMwUySlkVfISkcVDblnW
89RyWHVDjakivPWiBd9cRvyoiTulOBRRYmH4xcmqK6J60ZWHC/2lVvix+kKbMHLbL7wH+8XwyUcR
BqtL7WDSll3kjdc1IoUz5vD4jjTard0ld5EzYxms1GHmlVh7zjggwRhY5l1ceD6H28Qs3wYW/yJQ
T1l/w1I9YghptHUWDgXJ50ux8oioyQ0KSoMKw2uSTkYzotUGgm2p23CrN3B4+t67L2eadHZPxZOO
Hjo28og8chkzfVcPNOhjrZ1pPPY+9EvTgkdwBgmn90++D/xVp++/cmtksXrXvSdDTqSCUfyh6JCY
0p2lvkGwwlVRgcSBe+QsQD0pu4jvXguanRVlVyoen+RnFqRgjZnfaPhp2NFtwCVMcCu6eDlpyfCw
WM7BD9OrXIe4AN5kbBJE94j2aUdi0tqz+mzAya9wPh5Mjzd49cHu6RCYH5kJnzDjgzmtC9kCOc1m
9NutoA6SQYdUm47ane94txE6TSCu2xASWlIDRaWHW0GV8SM4i93WqJoDfJKVsv0/xrG5TqlkmA77
B/9IgKI3f7PM7lUtyQf2pgHcnHuEa/5lwHRQa6n6SuUnTNIvfRQ5DDlUaHppQ1NjnpBSS5lbKmZW
VH5JdndpGl9W9D62H/8qfZUOQQuUjrqAmM7kC/vok9X176jUuNjeJZjZf2jxXhsNZxw7yT7ccn4z
/X6btlSnqvxDkiulwl1p8bu9HKq5uZrsdf8jHE1ksn78hcP3qJby1U4tQG5XOZpqQxIv+Uv3aHbE
sN3Y2ApnUK+BwQ7a7ThZfyABPaVsJyaTumXsZxXpDmCfSLlpOYtNtxmjcYXXKCufIsijzClcvkm8
1SDyByQzYOKowE30kfX+MNVMgVKSkdBXnxjVS8XWJx9Zs6jiSklrlFJiTcF0yG5Gef6XxFApZ5jc
v4YUcNo651nicPxkJyDBvAqfpIycZ/y5FUhbVdxlan6XJ6JavqeUu6RU31LYkYKdZpgvGWMxR18j
md+SuShMQbDW1SqfgrX8R88fb9v+SU/Sed1bLPMcRcmAxoLM74fXoj8EVNPQlnwkS7WHP6xt5Usw
Yo3OhayYfPOobySYq6xb2xrQ/jxTJ/h3ZKZ8udl+7Jk2JOX+UoIzFOYjfC6Ofm4ljI9qymTVr6Ki
X7phY0i5poYFTvyxCtX15b+78wfQiJo4Yq1OP5YR7Bj1ykipeS89LKF5CItsaeizAwm7yzPPX0Vh
f533OADs4cYM3kviPZNCyok1KN/C5ZlRN+9pD4WReRTnlJ3hD0Tb8KqyD1XUj/KiC1dEK5RHyZcq
sQIFqrljh46Fwl9IiWcy7NuSapXEy2YIODpkTW0fbFrrh6sFpMf4D7Ykb0tlL/a6jVyuk/lP8u+R
TomoL+5tc/nDjc5jvgvcCSgRzIFygWlhJ7ux+C71womucIwuSp5t1XCWlrtnL8SSsfHDP7/3KNLZ
ipEnojiclUS8ORtn7smIcp/k9oDqfG4tF444Y7UIyAOcgRqvZLzMbobPkeqZ714iywcKB/ICjKZ3
FMNC2nKtUmX0JB1cqnxVgrpz2NGL47RDFUPRvaAHyk+hRlprAeI8lGRVmF/lA8fUkmRPs7N2ftLd
T466ATG+tyoyshEW3UkWY0I4lTKXaB2JEeUyuEJ8T45ev6uOqhzl2CXKG9hFByDW1OFuCArfKYfL
YsTIKGO2vu06upqnIZ7SvetRA/WhpebQ3S/V9Cxl5zBFJC5GhDrNo5ixOpoxLerkutOYOPj6Numo
TswHZVhJEilS9q2bIWS8sSF2mbn3Fir3WAfzgMdGP8sQjUbWtQKU6ioa2FAVXoqhyzhfbjObXsrg
HCVC4zpsdJx+1rkPYUBX/Lj8Q8uakY33WkRzYNRyzh2w6lfa6F2R30IZqpi+Fx26GW28CroPUm3u
7YJXVDcp8M9UIsP4AE9vjcl3J8NmTvhi9EY/ct84AcdFSe/sQgogUsqdO09AlLcEGp8lpJaw3m3N
kJAyKvXs45RBsF4G6vNE8AHP6go4HOwzjlPgktemylOuRc91kVzHlXkmGQvcC6HcFMHnjptpz9w/
M8q+9AxtUuCtZLUI6QXMYWwfCTGyj5JNO3o0O/SO/VFFhRrti/gzEv2hshY8C8w+0kzq6QI4Nktz
mJypGWfA9fzrVjJfXV79pKSmxTxkk8UcgSntMv8Yw7qT2rCU08jROCubScZ2wajCRkVdZeMu+u+l
o6yqU4A5aBWlAPFrtMsToi+px1U+mjCw6wY57gurl0GVPLL4StLXMkHLwjDNvE1hYqkz+4bkHQBK
Pd/fpNeqEgfvBPxsZ7jXtWPVXIWze5AJrCeWN4V9awUA3a3zMhHhJoOwUXa2ZaMJ9Cx+lJnRyBg8
hGPLzMVcT3TMUBVXXHvCwai+ZwVaCp9xS8N+Sfgp6XvIuxa59ECiYT9jZZZx4OgEGk+xTrlwLdcj
lXGZAmTVUC19LFyZnHLeFotVtpsoKF2WjoLOkeXeRfigLWXfXrKJpZmjVPhkMMSqmevgEQap8wdP
7ZnJbFHauqs7zB9PQ6u2mf8+EIz970ZErr1LhcdRtGLlwYdG+yr2Xvni0ntaeCVl1ZX5MzXDGwgG
m8tqTTdEypiymnUDvygTj7y/WKe31Qh4LiInWc7oAVinZXic6JlJS2IBCuwjm9FRF1mx1FG5PRLt
LP1F+WcOf3uzyg6XWZ0/va+ZAkKq9anE3Via2g2RvqAGDJ8sGuv0S/Cng5D3Q/Z26RUQw4anicDp
zjc5Elx6FQnKPPh4Z6LwzlJzlQYRwM5bi+QByEsfpF9hK4RmDLd3GrKvmCKvRElDar1uXQPZMTcZ
kc8+y7UbGHvPFgIBIQs7jfHV+hx5yRU3OV9MR8wwX2YWv4Db345lfNUQCe7d1S7cQin2VvXeOnb+
dTU7D5PM7vlUtpuyGw/2WH+L6tbe5FZ41fk54/urtrRnrJCHZO5fnYhDTpmx3NjniSk1SGj7Y8JF
Z1V3Cjmhd6zD+OMyM0tUbNNTzI9o9eRQjP0H6aaORLNjgutHa9+P9rnCYS8PX5rdMlGbTv0ttYhJ
GtVyS67Z1iuKZ7Yn0HloX4lT2p73JSq0jg4x/pqdrCvgML/n3XRFifBumM2T4cVnBYvc3mc8oZSG
lzRQZVGEZgZ0nHdJBqvcFtpUx3Ast/M692D0cnLg1qswOMP1wS6blleizbzMjKKAkWB7jV5JpV7M
WW3i7Dik8OAkeaVI9gGJLJCYnmVyalObjjA55v38Bh1imwnh247q7wbb9MlZyz44G9eR41zL9OeB
/XQV39zdKY+dGh1SWUqLBBq5HxuYCZtb180POYhEepuf1Mw3fnzOyRzG/vU8uO1Jhkps2ftoQWk5
QA1YDRhoNVfp6HDZfqJOWk2cQen0yCIWYUou+wRYG9kuTFEar7fXsBHlaZDrQgDx+NCO6VdKoCE2
xttmCp5a3GWIw/p12TjASdWXJLOHPAEZAQJFR0Zrrjq/WckkXtiPRWiRZd7Q6cHr3OUvILIuRTOH
7ZK8i8mkvUvzQToal2B3NEr7ZEq+RAJ0eWgNPYD41aj1Y9dlO2lwy55dfskBeF2QkybPNwzmW+Qt
e91k3Usney87W9lVlvHn4OBrtaPmpM8RMDUbTOh8I1crrc2J9yEy64qWVQKfpnolLBbVRJMeMkQU
PXef95zdC4Orgem24jF/yEijFvUhW0DCULbNIHm9yn2SIqdMVrJvlZn0IlkYMTMTPlIM/Tcgz7cp
2bLt8n+4O4/tyLEsy34RYkE8qKlpQa3pEyzSnYTWGl/f+5pXREZmdXdVTnOSGSs8jG40Ax6uOGef
8Koes+eZfZjBszDsKLelMXCP5BobUCisnyNNtRwTstaX2lqeOpdjCgnN5blQofaRNYkcyvKHclo2
6McNjBAah2fMkSGrSLdFXhE1qDU5xms8h6hivJUUQ+RUf8tZK1+g1Bwyp/Ut7ctgxbCteOY7PDqr
nOKk69R9jaA4LmgNwWRhhK8eNeasxBdcSe5QqI+EkdX4yPHc52m4a6jBZ8Ohj8uvNEX4bzR/RBNP
X3q7aeH3pMOQC5ZHLLO7ezmbrBqcROG++prPgUzlKa3RXLO5paOTtzNk4yblI5allPwdjsX0bfb4
xsM4gd+BBIMYkcb/9AM6ltC6j+mB7Jq3K68WTRX0MLzsfO1EArYbc7J+y0mkstVbCi6OfxSUN9qs
b0GbaVG606VcJYaIlTKPf75TacYmirpL4zvYxm3RJcdL6Stb6aitzmXzfrmkuQqtGX6FmFUkTLvV
1L38+pftc6obu6wDdWB8o55N17L67DgP5Qi9/DTRd8QhL7UoL6TMQNXR2ddSikU17A4zJEqb81FK
HCnqZOrNOBUpuPuCo+PbLOubglbUSR68Wtsu6OwN46c8TORMLLuSJg8NWcSnMy+UlKq4zm3roU0H
wpW5Lsf06AbpfvDGU+JeT0SSyNcmJziTw+M49Dt9Sj/DwbxPZrpKoctfBA6yvbPz6cFs1xlVDUCp
HbG777lGhFHApCrkwZ6jlzArNPxO4D75gOHl6pOrMBwchIbFfkTOIM9LaTfsIqrWMx1zaXJJUc1K
C1VyV2VpgdE4/myvWj89yl/myEctF7/Pl5hr4zXYF6AgarqNk+pHGE7XoXfKi+A2XqxrOcqZhQNp
nm+WRSrl0nyMTkNFJA/HIDZrjL7tg+znL98sB1LdQLMpWuOqNedrTmOC47SvxDqUDSbcSh/WWZ3e
tAc99G7Q8LqV+kGr+JzlcNq15FaeEhKbUjvGFb3Gh2gDRHUhTzWpIkY+3ybNvi+6r5iudnwj7f0c
ltVb2DJlkIKga1BVSFnuGv6jwyhXZjAQiHZ6IZQKquxJQ7NBvyzfYYV0ZLDzTd/3axlnJDSTclOO
YLbtqd1fhEo54NnJNu7lypJfVAr+CVmMdFNygvY+j5WKD7YVUVoTUmbiwoeE+AKO420w2UAzHKoM
7tNAfYhgS5ZaGqt7H4KNJfdPOgRPHcTkyquwLBDIoMJzYYJa0K0WIdBa+niy91zyXiwbf4JeANAd
r5MKoXUzPVudfTK95CVMDlLyX+4KPNhq13TRHQmYqyDqKdG9aS+UkmXRL/VVqhM4EAOZ5PJxWwct
CO21FFRismemfC47jBPs4MLmCIToQOrNs7QrUtSVWy1hP+HxssaiWdK070JBzpZ/vky+uHXkhDMp
xxBaL0Z4nRjBU+txdcLZ7az+bkxOcipdhG++PDhC7zrJ38lCfcL59h1QRoscu/Rfzfg16JIvBq5P
SIKeLucYWrGZTCZDBY+iMZNjQ/RjLcetHG6jPW7CjroU/n5L3egW3ZsUv6kfH0jyXjUKRJJWXf5d
WfnvLWm5q5gyB57Erg/ghdoaCMeYErgYNgiTxQX2y+11Iq5SWj4LFlfX34ZtvNPj10E0/Fy8kJXS
TYul3uJRvs1qxFIOQA3Yb8hmsn00d8yOa/RV8V1MIKmtn3yDDJPOCa9b793ppnMb7NuT5cQfMoWx
0FaiJEFcYGJ7sTGghATE2nbOEY1hfZqMN9OhRWkppbvJ2Aymcw56jvxGZZ+NycU4C+BUOgUTgYmc
I5n5MuuMRvSUVdPImaGgYZDR8zD5w8/Rso5Z/SS9XirKUL0TbRs3XVho3mokI1XUL/AbPzrSKOiV
Oo7FixTnIl1KjRSG+fDs26wAMmfuJdR7a+ZWy13rfclpyrP9q86r8ZwU1YcUEzV2YaZDLtctt0UF
8SNNzA+qWycvH1tQQefWmkbEuowRaFdjZR9l4CMnhebbx6Iilb5ztc8sLW9dY2KEWEIZnYHAcKNK
oxCJKBj2HD45HW8eVZE5w2PuzJw5Z2WjuNkEmnZTsVNceT6HiGFbz0O7vpvNAW+UA9oi1sq1wuy4
z5mZAdgvhgNjU2frciHHxXJFANNm7GkHE2yFXnRJAaRU9RG1Tbe+w8+sl+hbBE+ibfN8kmtS/Ikt
ccgoQL9n3bszdBhi4a0V6PfkA80GlA9pXlJp0xODYNU2Pw7tVc+gmJNeGhKGAlNnfUdpfU903MqI
8oMIiKSwkhaYRo7KWtQrxMWxR7SLEgPfSnuYS/9NtNFKri35GAkI2ZXtum/UuyJI5yA/gbvtk/jP
d2sguS4gJn5xvEcMd1elma0rDKFOsw3KYVeDwJIBl81o2+unTV6nWEBa5w4G/kqLf/qoHlqAvJkf
fLkIKqdBqdXgmN16nNPvMSbNq2mu0K6+mRaHgpF9snnn8pUxS0oDXtlcw6XT+psic/p1kgQfVG3N
eoE0FZoNsZ57gzCOU0fqEBnPe8vD8RY1Jz/q3kTjXRo2LDXuTbbi2yxJrqQkZPXGZw5+frKXQ0gA
GVNcecK4iNUINrES3sGlppNnpDxz5VIKicQ7BLWxKlH4ETAC4Spy4nXdLOegqw9Ka++lFoTQWh2M
zH21yvyho4PBhUUDS5pfO/S4qnZL+7nwGU4DjheGoqH1MHrvbEXxRqL8LJwnfKUrK7aRXGtqrSXO
Aekz2XKufm0FP6QhwJz+7WbJZUAfGZw3l9Nezjyp+FIcmXIoL03/5jKnruRkHWOXRMo2hqrLXlnO
4WXhGsLeQyq3z6YxCF8bVj1SSYskhjyFN5l3XHSfQ3ZTH+XQC1H7ymZAJJcyqKl0KlBRkcq5y775
W+bZchZLMZ5n8XdDJILBxFKekVK9zWWJyf2LldrgOuQcdm9hb3zXWjDupT67iO9Ht95BiGa0rG4u
AxupJqWH0UJWHCMfeYjvsx94+zLskBmQPLdduzi2k0cGXcuswl8eTMREvB3VuCRiUcMyciJR4+zn
4bIjhfo+5b2LntZbkPTpAHnkt8p90hT8YbwaY+y5A96pNeckUQhLG7zLNN9pzbNLoaejOyZ5b7Gv
kHGzU4+/q5yDiNXFh6OFZ8s4SQmtcSbseoQgl43CUstyn2+A4kvgBZ0doQRYlLdxy2YA6vO7vPXb
6YiAexciipZTteXE9fExwN2+9HIB0J0q0IlCcmWaRccy8oYukxcLAWL3mWnBJZBJBL1G5PIiWjQt
9H8V42FMmldj6nYy3JJZgupB1zXTQUaXIhCENbWBnX9UEAgiq3ySxjTlpDHFF6F4sCRLuetCZgDU
UKLhneLuJrCCfeVu/cK9b1D/dr33a5iGnV7tp7TkZDPJzTLYckbxlV/6GyBZd3gTmLoF1Z3VW4dL
J8+/zFSw0iBR9UN3qhp1wl23kn6QyMGrBFfiUmx4LneMGqpb2Ivuqu4ZTGldCbtrJmYjVXa38mwI
bEYI7slf1Lb7WRs4Ge0M/7Vyx7s4ALNg695V7cTMsfLutk9c5C9gn8Y0UrdEMCVHq2+RrTvMDDn4
0jplWA7jIggstgY+qwW2zTsvPZGlZ0RODqhmjD5c27ixu2i8NlO1bGoTRCHSr7WdWtGuy9q7rDav
zLi4Cp3QwTmsfnhZ+tOYe7Tt6Ki8zjJ3CXJbrukFvN10o7h+C5+4TMJ2WYwi/jNNeP2sruDsjPaB
iIAdcvW32Wn8VUTsNW44XsdSi5EOJvLvy26jh0i5mubPJijj+9mjeeRLeglwFEv5KkuXtiFaE8K3
RhVJ7JJ2X8LxWIkJxdSnY5PMV1I4XRTNl6YsyMhNlHlwEvJYm5ZmVfn1vYcNkhUABRmTeNrZQnPT
jSjsL2PWLC/uXLLPJniYsI28kkzQci2C6KCRWmWIT3ah72WPKacHjcCnPo35yr1FVnCT9hiAOGDA
8FBrOJwijA8uujrQBfNK2FNyi4AErHhSlyvwNhDwNfVsAxRC5UuTTAhdZrKV4VicWzrblqGdHjEJ
4saoff1U21cx/hWddD0v8vdmmr9pFQVPoUkFlbMoKu/yAjWH2fJo6Gk8pHJMyG5bIRz4hOPx6TIS
sgDx9zB6Ze8oGn5ZsEV6/i31ymVCrA+8fLZafIsRsxr54VN+rvTipWDKHrObXMnPufxn8qIantmS
o/SQQ1bO4jmTiUUCgK9q0bQ8DEN8VRjBLsjN3WM9Z18444mR7I56bz+ljnRSitqFQLbavZttTntp
XSAnUE/M3nPhp+mabuhsIPJfF2OcrQMPemmfe09j9cJFebDygUmt10arFvs4ERJbo1O3ttDOYnj1
Y4jMyFzMo5nU8OgZYc3ufRxOb1LUyzhMTEaC5+KYXWlQ6KGDV7D5beLZHkcyUeXgMYIR/9x0JRWv
5tMjcAU1okz7U9orX0HR/GRed9eFHEgcbAnfZ8dswpP+P2LNU+f6tREx1G+j+ioh11CuGUv8BJJv
NxZcw+FTPLzpmqwcv0JdZ41PNSaPPOCDzOKTn0URUClQVilsUBSaMv2Sq2209Rudo1zG8Ty/Uc2c
Chq3RCtfSOrZFSBccIhoOzQW1soiqvSibPtPBrUQ4f2/8IN+fXTRvxpCeeFfoBbTEEenK3nigJeF
4fJfgHH3D0voKGDHsWOiaxT/4p+OUADjJooQaOXKwzqpeNU/HKFYQXUsbwgUfv/Rv+EIteV3+mfV
sm/wwxweVQxfkBOLvPRvKs7Jifu5j1Fqzkb1qozqDgTuuiiyo2l6+QaeJlOC0iOfFVFcb0JhNUka
mbl4Gm5XQ1mMoAc33aLnIe1lDonO3XdqancLrAKp2nd1Y2qbrNfpLgrCDz0T4XWIp3FlZR4aztna
qc47tw581ckz2XJ4mOR/kFlo7wi/q5NWLPvMSi3lreyi+xi6ylsR5sp+CWFiYs3d2VBVQBOFGcsD
6QonK6+rXV6rn2nZPwUDcOuREbo3UcLwXydd9h60wP7ZVxPCYBN2I8tKv2ChDp9i2k0BWLTBz7ZN
Z43beKi/DJsNUsvm1c8q1pjq3IwlaA6QhYdSG87wc+HR2jofCK4xzCEOvnKteOw90L5XMZOyNPKi
c9zTaKL0mE7DTLHONnsJtPDGSRlfqS6Lt91s3TWVGkkRZgAVpTFPm0HsBw6bbYsp+BBJEhHTxLTv
bx02dak73ihifUFOUFQK7u9GU0AwQtgcGy0fb8FXdAdrKfgfc2vlXbkjWOIj7mxz79aIk/lAyEGg
1j+bDWuKtmdn6KIwzeEurPUMuN9YQhcp2JjRCknHOUEi89ZJ695bZthdoa767vPsdU68koWvUTyM
PEcRs5E1ocEVwI9O6QG9OczG/BaFFK6niJ7RNDmj52E4p5413Prl+Nl7c0iWakDOFSZ9MGMzqF3Q
ZN044W63KIVznhJu63prZUHEISVSWzVaVO4MvrRw0vbpvZK5mZTUuYNCKntqI5IgqT9dRqMlEZgL
zs6QTBgzelxshEisZF12ecwEZOpJ4hfrEf4LywUIgwJXZ6yLi1JPMdu27k62LpKBGnnBVrJOGQOu
NdLBkYxdM239gYAVJwbksvzRnr1jA7t01vyjZN0sZXGlyOEc+i2fzV00/UzbfKds44UAnWe2FugS
AB39FnOk3qUH4NRvHX661u96N8yZopIYQSQP3Iqi37X5sGvhdG/68KMbK6CSoAy2pTj5QzBfHdb+
QTz+s1nbkNfx/QfOiwEGQAkPAGAjM2RhBMR69NHp0UOs3dbCEGggCG6aymdfBWDAFdIA4y9RET40
ARJePxm7u3qZgAnV0GwBFURCLIiFXaCAGNRCMyAal5wZIRwsoA4CYR4swA+guTYbXZMDZPiohI/g
CykhFmaCiQyYmRNYXO2M2mNPTwsEu+Lm1YS4sEywFzyhMMBYI3wcMIOzyJJnhNWAlI/AtRF+A6JP
smKE6WABd2DpsNaNX33XPPjaROEYkGzZUY0T+Mt9qvrikEMqDlrAO43wFPyBgDzwcChijw1dGOC/
8jPOk/RmYOG3crczkU0Papg+lLYbcwi7zLKAI2WAXKp4cU5Lm29/5n6v76EEBkFxU/iLxd4mANtt
2+Em8sZx3TC6NqZTMixvQw6M0qgQB+LStmHHObd9462nOXuIVCaqhPqYBtU1MQrfqRn/ZCqCjjNR
xkaGE3Y2nwroN4+AtSeNSaY2s4p001drwXHOE+XMihxRGmyVcKHdCtoWImYWMy5f0hu0QDOxKTU6
5CK4cSztzrO1Y5F3m8m2YUQR18DdX6otEppVpcF39ZBHwa+cNkaREkA35pyYU9NtwzAdN/BHrpxW
g3hK7eoNROAkKH23Q9a1QDyE+/kD9jYIx6beczLyRdQQ3l2GMkBRChtZivscJA1DtKnw1nGOPVe3
0mMZP5dhEHGTxmddTIl7Z+g9hJHucx1RrKaUzM7AwELTMjrHL3sG8oWUAZBGCPJFG+6DMdlKArwL
qahTJG+5u9qfdjJFob06XLrvIjzHxLCLOM6GS1TXzk6pT9m7gb2/k72M7RMUx08gMIjHD7LSgBmy
8VvBNZOcLutJ18c3b7L8poTn04fnAlyfuDmMnkDn277YwWztjec5vQ9S135GpUkyxqjew1alu4mB
VxtZz6ZGjtecj/sk5egts/wXcKcY2Hk7IvvW96FOioWT6j+Rap8ba/JvmnjSiW4XupmtGXejN7Lz
ZXOQurW+I4nGei7jamvrjNgiozFvNM3/co0mu2dG8umGdnOP6FrYU8tAQ2aap7GKdwOD1H2BtBck
Ler7HrBUEEeYM5F3E3b1OTLnRcp1AveIEpypbLUQB0SoJPhcohCiZqTLsF1aI/dJy3g6LC3BRBU5
7sdiDJtbIoBQxn/6SQBmlNnbtiXNqdejbEVbbK0ZCT9BiOPa0BFaNtW4S/iZaEzsM9MJthBmyXiR
x62+AG3K7K58KLqHXkNgT5pUc68Kfdem4XQeicfdhWPBMrRmLRYNeKAV7v/eZDySTmSK15yz68LU
b5nxRMxpGqrwgnSwWCFGm+0Sj9DAIx1wWr1JWFyPibhCQf9ajO3Wo5GtM9U+efo4//a7/McWzdSr
NpGw/5uyuSw+wuij+Hvl/Ner/6qdbVIBfYxakAl1YYf8U+2sKFYdxaMeJRd/8mfprP5QRJgQXwNw
BECEg/nqH6UzW0nbZy5j4/3CQffvwFSU9d+8ZOANLZ2sHwvbFcu3f7F5hXOECFTqrpxsuzT70hYm
wl7JYjiAZcdluWmC/D0V9JAdPoVEqiOjP2dFnK2qObHZiZAQpTmPzsQ+2qnrQxnTQ9O5LvCNGrYP
BMl/+9DXx88KCNIgNKQULFLuw0dSnfPQCzEJKTXbXyBKNqGcxM9/5aX7MnIgUshFagvvbqNFEJgM
YTGVQmXK/fe062oKB2i23NurenYYbFNKTMokTREgVSquAjep1XYB7Q79aRAO1CJEKCVsKFcoUZPw
ojTAUUZcMoe1P+3adjY1Qjcw5T4qYGT7zP71FQZDOCNW/RoFxWXziuAcA0/Ibb4Peo+kIa85eS26
AobbZvxVWnxKM151kxdrMexAwgKzxGON7e/DuA5Wkwm+uva5MWcG83k7Rlu9DH+Ytv6tpqGl1J6A
Z5Q2Np/RRwnBBKkxWJi4eMsOUxAfTCGc5Xghdsp1zoBNCY9obQQheQVvPt1EKgQTollXc8aehnez
I3s0XRMPbq3HuuFzWUjyIhR07NKHqgy/k5IJnjW3mKb7PID7iCa2Ap7thxTLjhNs/Nz48EBJ7v2e
B6kaNCRk/nvEVn2dxfG8bjDajxYYQCYDO3JGwCDgZI+ssT87hWSu01P0XbUpPAoRlbTvqT6yPCMJ
18Pkt7L8+N0Z9Bd3bU3MPasASw32PRAzubvHX7nSy8g6EFrLE5PPJexcn+7OU+tmiV5rhNO6mc2H
RY7KbPyM4zvVDBZdHMsCVwE4G9J+Olgtvg/+uMDEe6hL/exErgF2OqrvLJ5B66n8jhZwm0Hg7Jqk
uHUyzC34vr4gbqzKMWPpkFYdczuUS1OOBafOkMsGDbAPCo7cmH9o9F2cx9QVdjSuLYdqzkNEle95
w5uBRrEwousMSxsPiT02nOK4WPUegNsrCIv1nEz9sVRUqX0stAJ8VuqBQt1W/XzNxPUUj99gifcw
kO6HhBvXaBjrmoQiWEF6jq7DgJAKA4oiatlHxy8eZqr3hQF6ny/fEA8yAC1oc3PHfnT9gIFfmh17
jy+mTvtjUnfb1I1+dTVZ0XaifppGg7QM4/dKlfpAHrP/OdrquW6ZU7mD91oZuMfCBN7GO0tEBuqF
/9FnwUto9dPa8YJjkMPmQbt+TErr2elCi/TD6Un3zDufnMYgT9DTJNdxGX7OPnHb3uiTn4rGRK/m
TW2M9a7NwK6BctktXsRyLCgUUjCPN1XYL5ORpMR97AYXxsGUZrdBVH2X2oiLIGRGm9sOGhNxCLnx
F7x3kftAQaSoTqPyPlokNBPK9i6bmH76Q7ChILFfG7N96fxyRzMM8JNZ+CbPY36HKD8tYWxulx7t
Z+grbT97yRHFRnXVdOa41qocPUAfvrsGGc9q3nKGo78yvTOP4BipGyh/s1n/ain0N3yP7UQjY0/V
YdCcc59CoLTb+T5i6x0no3UOEEgYXpQDQrlKbQQIU4kBXKvaF1VipGMSDeoyZ5MR2O293Y6/9MD1
9rFm/czn4UPN7qEazWPRarcd4TCe/pEa3I6Kf0yMrYVkXTVElbO5NQnuYK1MFABMl4xAiC5embO1
CQNojKhhET0lgwlhKAbzQ950lj4F0hlZUbLtA9aiTmi/qA5YrXKg+LWbqPnRswBAy7ZaTONcO1m7
M2OLyBnwdVvXjIwbXXRdC+qZGZMCH3KUHlrLd28mNrrsEcHJMUxMrsqS4BASIAafYBVygTzGivL2
3Mk5Vqk98yFBABvJCl3RzKGuzzDZLbL31fvlPS77fRwoFgDwJbZeMX4ZUNl9up+t0rAfllUyAZcl
1xcyt5upbJ+mCvUbPuVNy9jabqCruDU7GcW+PQHEOiTRV8dGEjNYv7MsOq42ICfZY/dVX1ovacIy
urGxMYsDT170c3RqnrRsnjRv/+HzSDDPVDn/I5/u9vv7I5v/Xlap36/8q6iinoJD5di+y5dBFfRX
UeX9ocNKYCCpM1o0lSnxYX9WVdYfynQUL4UoQjK6jBH/rKrMP1hH2YoJp24j81Lq36mqoFD/t4Gk
7rNNNEinQxrt6P/i0O+MoKusrkrAKy44JEfUCa752kYp+TKjCQsm3iyxbm948iPK4SGslWSq2uob
NPNBG7T4WKYepUP03C2UHVFPqJGVJMeMwY5ljOeAyOyVY5XWNs8jxg4lZ0HpeOHGRy+66tyuOra6
+oVHt1jrgz0yWSJCuq1xyYSH1J/bsxrL4cCOq2aRfNUx50me89bytpXW2ltjCZBL6mmOeyS9L31E
tD7DFPoWWJ8+GwfXpmGuluhsVQZPfbvqd2BEv2HElUc46Wf8AWhrKptlAIHwF9ojTc3GoRrbKBZ/
caclW1KHWbMhz3n0pvKzrG7mLmbsr+wfqCubnZ015Pjgeka0+LBoZfScF8Y+nwWzHaRPDHOt4+iT
KcoamiaVR68LsretKHzMUJZNDn2pP5Xq7OPcVX6JeVA3HlqSE4cZcAxnhEHkapovqAot89mlJVRF
fGD082BPxKtX9EvUP7V2CAb3kDtYnwNqU+TNyORte3KPOfNmQuGAdY+hUeLfxJmFR5O1XFDfqMA4
IBVuMUAzWQ2TPN42Gp91G7pI6zjTzKAFClUCR+toypd+D3ZE35jUonOzvAxxGdzo5kSVZnsnbObb
uIJT8Fo20YGw5JVtGclJ1yzSKHnIbwocEmutNjEJuCwQA58SniKW2U8oYNSSo6u4D1smoOxQf6UM
NFbuU+bA8baNrzz2cWvGKNOmsH2tRQoHFRsv2WraqQqNEx7XeT0ZZrWzw+BHV8RfQ4ilvEynalVO
5YumlY/AygidokwFArdc8xv20NSyI9JOzvhkO7ZkwUXEhUWtlRxza35M5ji7nlBD6RTB64Xnl06C
B7ul88z7NXqmj0tqW+vFsYjjS7LlPHcWgPKE4IsyireLNe3oUG47IFypER5LIGGrSm/3fbkLtQYC
d3ITcA9dg5DFU2l5D9ZMu9/p9DrQU/rlGs8RDw4DomOHkQC7e/NFmFVgBuumYqGq5WRxVBZ2giHB
ab3Mj1nrdKcs826LMdpN6XBVqaAlnsW7wcRk4q1kiG1lw97ReKM9jYCb5TdZ0aevueanVIqfMWos
8FD2ZxEFyTrvFJqQdgJfWQ6npbYf+T606y4G1WSJniy0Yp6+HiPQMfquJvzQ6RIMUA9o03P69Ym+
XUkD70krP9HTs4vej9LkG9LuO3NWkczhf9MZMdOQqUAp84GSQUEjE4NMZgfhYjnrJNIfO2Ycm5y2
t7WZUKMSvUYVjKahHANU6ggkmDZm26hD6+Ca+nBybVKFCB6OTy7jbqtJ3osg9tGEJYzxiK/ms2yN
k+uJk4BNdv9e1NV0rgpF0WHHcJcB5lq8VT9N1kbgY+43o2RTDoz5wk6dSjvtjsXMuj0i4Z5MFrBi
A8TatcskJg0iOqfpNahpCzqk/nkxk1lebqocTpTmWY+L6x7Qj7ARJ0yVIPSKj7KuWdfq2bnQ9Bsc
62ReeSCJF4oa9IBq50xThMMur85cnWcUuzDrzCzcF/auheS7bSf7mEwoTbJqXjHrx4bu19eJkwdX
drX8suPhRxfG28jHWhCn8xvshh6kc/MxhtQZkUPmVuOQuNbjabcdN2Lql2M5aethN1Y6DWjBONIJ
oB2XgcVoiqOfY8Mjd0NvMUuVEfuNWVHrIytsUbwRyJWd83g2D8tQvliDfwhz/xrN6nM1OrdBsKyB
079SuaV5edLIHBkCCzIC9fIqm3sATBV7+2gXet05Hd0Py69wq2gmc2Fiz0c+YUeLntUEuS7JYqpE
1F1Y6ifvcYwT7EQJQSm5djuX2ARhHzQrPUHC1RCnsXJxrhvWW1FPlyrwdjbIRLNMDprMyG5SV+2K
3ndE6UBMOKo3TJXy9RCd4MfUf90ICP+XsjjbO1N7LOz2dRlzwBzecuLmhL6nCKZzmdw3DW2y7qqD
pibWQEWtEOMX13CakHXSxduavqntmOPZYbvGWH1Fdum6jrrvZgRlmjnBtRNBkqA0Zpye4lt2rJbs
X3cWQU9Rb/KqeGXiUFVkdc6t8+oNPiNnoAgYQ2+hse2zXN1Pw3XszJ+F4Lf9aDY2qXsKDPNHkxLf
w6zvNW/OFNdoUGzEX3Y9x6fK1sibGV6TPsK+N5QfrGwONpZcQtqadR0aJHiHBOjVEcq3JZjF0W/+
wLfMw2QmLTBu19rMkFZrHVTKDBHnMf8Y8ruCwJRNB86RzADylPrlmPu0oQgI9vi0Mxx35mnIp247
T+0Dls33PiBxcIxjJu02RxsZhc/96G37yYO8UaPen6xD1ldPBMd3J3jwX5WZN9vBrVGrjOuJO+yM
bD/b6YP1HavKwAhLT9a5w6M23ZKOUKGSpiYwCboazoq2fzfnNS3zu1m4zd7JwYZUYdkSXLSyjR+1
mSKgcZhRuw+xb0cnCsFo52SzC+fD3DiJkvSK6YqAkLWrtejAnxEYPtizji6WdRMZZ5mHapi81x++
7ZLdp00/4Qrh2fF+E1H/k0ebtJvAuP7HCvwxi8N/QkQzv/z90v8qwb0/iKqmmBYYLBNMxpR/leD+
HwbQIPDQ1ObKB9NHnf1nCc5g0zVl5mnzagPhwD9KcOQCCHoByVGj//6B/4YmgJ/zz4oAGY86hgnV
yeH/bMa5f1cEDKUW5OME4B0AXk5c6s8gu3Ujm52bU1UMtjaNHWknS7GK+9undfcblfb3EG+Zl/4L
QA0+susiXWPw6zj/QndKs6HozLSiscf5Fc3hgdXJNXIWOJX57+7v/wn7s/4vlCVaC8hVUNQ8IExo
L/7+S1og3lWX+8XaALmJoO/GgwUpKImIpVHUJeA0hmu/kCYWeXddP4p3ocnDs6x4MAok9tkF4Oln
Cfps7IVRjvERfxyrZ/ZGhWbtF+1Gd7q1kaP6JCzQAVJiMEdrSSb7/39sxuWq+JdPjkRgmjdG0bRM
qEz++bfRLUT0BKfirhhYT7PJPKi6w00zoF0tqwzIEId0OefGqZKNSGwHm9jrh0PRWunKq0X1Y05w
TvKxYBk43g0R0+EJzhNT6XGV2y5hzmySYO6j85z7hgDI0N9zDlLCFguFboKHZZ91PWygRhOdP/3W
VPKfId4qYVD2faAfyyF9cFpvP4L31AmNYmT7zYQv3aUZzUs9hccg9PtjWvcvZp8W+zKDOwei4Qva
7rXrDsZmzGN3E/WGy2DyZC63LMpPPI22UHduRWJbRu1rTDqjR8hJoZfXVVu9ppa29udghzz1NNrO
k7YM5ARtID0yRWITiZ28yb5CMEFhymO0yu1XlRIpxtCbifF+wB5s6wN60U+DA1EYJVVCECJO90Mf
jKjXONetcQ8XDGYUKUbZIc+ym051J5IIDu1IEC6Jb1FQ7l1THSIeMkkwvIp4Xd5Jpvg97YqldvXA
dh0Fcv+gleVdm+Ai5i1wCe8zK1r1CQksPmCW0ip+0Iizyta2IT+sSZyNMdvrht8lMcp9iv7Us6lW
otrZ2E17EsNCoJy3IdL2WVXtezhCnjPypE5v3ISgRKpcUSj4hJI6BfP7kRIjeRp17cGM6r2J76mp
uteRR48FoXEM0psUiXY+E2G5tJtMY939lKT2j2RWW79hYkiuKe+zdT68sWueY2z82+FqmLEmgoHA
VwFcvKiGJyWK2Kq5C/htxmG4NuOKiTqPatPpNRzpQo6t6PN7hsWtJtlLTWNutVI7+O6xG9ppm6dJ
xGpQuaxM+o0TDwxzB2rakmqqL+vlYaHzh/qDq1+b+xcXdMbK1OOj4yMhor0Z2VSyYeAvwNGS1+bW
ibKjcn5BqhhO2uLtRquaj7a6TsWFMgQd0aWYC7Z28mhljCIsNWvc4Ja+MqflyhTnbxXjCgl53o7G
pG8T6gZ8PsWVjmtNDwgP6hrgTlwOL36YXM1BftdX9zbJV5bpffbF21IcSXnlM2v97dzwy7v5Heku
X0nav3YFXwwKXThkWzNrXzO+7VxNr3XF3xvVwytVDYXRqpp8GEEE9PEaPXaefCJfu1kRqNKdfK87
RbiXx/r/cHcey41r2bb9IpyAN1160YlJUbaDkJRKeO/x9XcsnVtx3I1Xr7rVyEgnUSC4sc1ac45Z
MsRs1BZPacZDUP+kS78yYlotOWSirAKMnzL70ZclG9Dnb3Zi0modLxyfqRIRBooIvJmiZT9n1P7D
z26A1NSgKlDa8FNGLzSsnU24AOQohtX3szSp7DStmk1ocTQU6n5NfowYpn0Mg8k7yB9nbgmZ2bcS
XkmQlbAw7DtqEVPHwFSKSzE0+8grLk6QX9re2sVEGKbgW1wc4nU9nYIueNMo3p/aJnvH9UHub7dz
xkZG3HzwOsK6CaWaQHjYX+0wbcYuOrAR2suT0yjNtY7s5TiH5862VjpXmOshnuX9aE2pjCj4vr9f
oq+M1y619k55Q4BM2Tc+R2G9rQiDjiek7t3z7PIK5F8x9sPoPc+zH3qTrpM6PPZu9ubF2SV0CBzQ
j+1gvUKK+6i7ndWgJwEqcwy6+Esd2KwmpbFHcwafpiKJso2a7EVLyDxvypb8FsPctCQPQN4aq4VW
cBvVLldWBm5dzundfa7WT24O/Z5tKHxYbwiXzRhe2dafqnnXqsm01vq53XWA5OPy0ypANxjt1YQl
byscfEK7vX4PRQ/SAelBP50sVFduNF5VxQM+w+TCGBlKFFLQoUzL32t8wsU8XK3Yg2UWbbPW2pWM
u5ij2cxTFqrxUWaqPDdJC+MXr6EX1q5N4qOhcwYdEpXlVyEfOWnXNep7UWNonb2re4QP1YM3cLdL
TFZ2tVVjpHCRqgM3q/c401d6ox7ohny2rgL6euIcAs0nwPcCe5zri8qHgtNJpDJPl1n3XFXBZxYZ
X7NbYhjsviLWNS/FQ646aLtsf9l7z3PfPNcd7EGOxvO8ATBGhDkF/oTvERfhbKefMt9ztv8WjeNV
2hu8IZnH5d9xX+wLUn1lstPscEsAETkTYc2iofecj5GDNbsuUb9t3TLijIT3PIljLSCxgTUNgfe1
yZBwxdVl9hj+vOFBKbd6RonGZy5l1SYjt2Rt6IRehPINpHtwJngCxzugAl/ef7FVmse68u58V93I
g9aCwlPr5tbbABLgS8mPktmCqL5naIfnrLJuLFg4yQuMFvW+8TyKIQyKRqe8A+WDFI1wo6RhuMww
vywzzjccbOl1membMSlfskjJoyWq8ND11n1Ubkveu7zBzHvvw3kda+7NCs3P0XbBv5n9FXPzcRwF
kMP7ZZoSobfmekCu8ofcS99wKaz6BM4kq6k+qU+lXuxN9dEsCCI3uNYx2dAJ22kuABGZHVvsvskY
LHsAGW12naYugbJIAnaaH8WwMVrJm9K9Ri2stmC8cuanqNLdyYhsqnovIzQyw+NZ3stqhFEsqu6g
oiyCbhXhezU+WkLGHs36prTWazgaMJ4UK1rWqK8ni/1LqPZXLSnetBYdOdOEmffPvTLcDQPlDAx1
Vos60dJUesmLpj2PugnGIZohtAzXoCfciMqOMrDX4PbZngWc3VrKzFc1zIj8kj1KqzdYhR4wd63k
v3VcR4zBqzXn7C9Y1fFNGX770wPQt6y7ZhdiK21IWdy3GVpTPfrBpvRIKWyr2Fj4Q6O5tE63DBLU
BXReUJO20wYH872aB/uaKW7s2yMszXvGx2oqCBFHoC5DkgQn2V4QT2RyvdXKCr86nhGl5a+j92g3
1fOqmcoz3jUIj84RSvTOppFIw/PaMrui50yH7k3J7Z34a2T+l+2GzlSA4X5Zq/hXaTf+mnVYAHVG
mdmuVpFXrkab+mKRnKeo3XRGuOcMewzS8YKsatvn02r0xt83Ruxx/LjZooFahinTFoYbS1funCl8
6HlsVDM+B2r3UOkEaBkW0YTQgpduQ2HWbvLzZCTHKecGz+57AzZs0/c9zxrmBJmB5JfTzeoiDtkf
DmFyrozkLVJKSas1dtaQH20yP9yiWyvGPYDHt2Ecn70x+JUXz3OBl9qpbv4q33ZkZi5M8gaqsNtD
X98o+CbLYLqOrOQekq1NVYUH2eiF9nBPK3Ibmazhhr2iC/ys2IDZ6JfagMLF6KqYOAjpfch+0K5g
5ZXDc0mooErqbNixYwiWcTvtQfj8kkCBeOSGW+xYqH8YcIfIENzkKLUdeyA/uaQF3iXmZnTXMo0X
6pwuvj/BMWV/QVfeVv0PTYHlo7VXT4uBqXF3JgSBIGvpQXr5xfA6lk4GvBKlZ7lLMmoQqeM6xAgc
lbvGj05ywbLz9Iv43FoWZH4+8YRLG9T2GRHJ+QowL7nTVOxUxqC8O/xYY2z3FRsQ2QsgxQEUyZM2
8QbTH4S6rarQ3k0878F4C4gXZrNIUZR9LLcB2+YixrzkhsNCDQGDGSFtGFokPBJdmlxct9jH9JLm
kExKnc02EYFXHa2LzOxVxLakSS7CWaEwcFHs9OJwnxlbt7wcKetn2/xD5fFHonE03kqL7AKf/BMk
6MyoYsvey8SvDQUwkYG5Hvmhru/qub3m3nPZhYAg+ufKhkswYXCbWPxUfH8UK1Zy+JCVxeZBfIsC
G+YF77csFkZf7XVHSxdea67gxq5yLLd5kF7Es29Uzs1o/NVAIEDBPqvRme5Na5XEvDN2g6at7+Ko
/R7QshEidfMzc6snByEis6Lqm0uZpOWzKzPnhvDibWgDnn7AikysMYpp2d+MqKonEkU16v6N9mIF
aFg4UJgGEyuX2fndXragMh7SknEUUlpMKTGWvreWdwomdddCEpCHx/e9VYqWMEmbfVjiLsBPJB+C
HLMCjE29Z64wD18mrKZhE53VDlkE/eqs3MrlyBZE1h94oEv5FOTy3ak/ts6ircttPXRXKyIxiB1Z
59d7+RjlMhWHR91ey1j+vmcdxyr5WGuQUPVz6LQ7pWFCge+apuay0eAXq6yQNQXV0m2vJfe/6HRi
772lC/xOPrpKS47yo2QaTQ0OPsFVv8cw8P0f8nF2ESGDmO5+f15cD4OtjrU1ORND9/av9dw0waUx
XnSGvMx7sj71hrYjkXqoEH93ZYqOKj2q8XAdmuATu+/CVLw9fde1Wd1kayFbAnk5B1emEnVXmQ7l
1CDLde+GZ6tApJXQjSdjfoCBFY31Xo6TsvGynGKrZkimVH/AhIVZvbYjhJOl91DkhGSScL/3nGq6
NwCndvRwFjMoVQgtw12CwnXhCGd17m4loUbaj5SmshzgXLTUcFkjxRyWrk1RgLXIE3ZrGVEYtrvh
WLTOMuuQkrMNY/GF+DpQVaG2AcQasJowYROhwxpGsJ+p8Cw4aefreOZkohTQZOPulHnZDTk4LL3s
tfHTxYD7EihTNS/zuunZs3bF0s6jbBfAczXA1rKvXCOdC2HiqN0Pk76VZk3sAx2Tfm+ZrXA7v1jw
LM25/4U6hTaeEHI9YeVORlCuVfVVE4puJjxdQcBX+rsjnF1QvuvUDojlKYKjaOXoKvBm528+r+Ng
0+conQi71y1Qv+1J7aStVgTbDsTvJKxfuC1Qf0Wp1woJOAYJDBYYSy8vzX6Yc7469y8Jhx/53a6R
hBc5ze8qZK/K+ALfXDzhSLXWVfJcUQ5cYWRNt4p/Zwmp2C07/dQxJFrsZfsxMVnkDQCCDoRjU1jH
RYULqEUpX7r4wGfrHm+toDcMc00YA2ZkoSbPwk/uhKRso2jsW1YysHgZtvse5LLhFzfSGx4t3X/p
WkKbEZhq2144zTXPgHCbAyE4U2/ChV0rFdtfwu6NSDVWeRwdQs14aAtvpw7Nc576b7Xu2tsSibzT
K8ldHGUP8ThhFAredfCf/67wJkXCvxQsXSZZyrE6bmkESZpENfzJO8ViQ0U9A65Q8VAI4Lb0g01o
QqBN1kBBKE3ttfIJww1njgw4YfJvwuX+4d3628//mwAViXiBp8ghEXQgHs7/VVGnktnym3zScQRn
Fv2uNf5XV+1VqWD/26r9LSrLr/q9nv4snZHK/fe3/2/l3vkNy52Dm8/GLEfd2KJ2/r9uPpfqvCkJ
fxTNLdWgFPtH5d74TYP2R/gJ6lLr9//6QzyDz89zCaIAHf/9X/9J5f47/OMvI9LTuDQLo6Fokt2/
1+4hjKd9BZpvOdQhTp+u+FnD4UZ6Spk302+k0BYLJ4p4YjPaoPoeeH22mOxKw9mWSc00XjVpBImV
FvsynonTTmPZP/dDhBmptNdG1C2NlqoxgkkWU82uP4fSd+5Myyx2M9JWzjH2MxVoF/sPSCILZzc2
7x5w1PBYx+192PdPTjx82LqKZGSHoG4ZA/FYU25TCBiDVmS7LwYuWw5n9oveaT66RiY9kKxetZ3j
7K4mvelaEkJsDPqPhi0gfSvgglnVbdIV1FUkNhCXSOpeW4nGQWNES6fPYgKc0RSKhChFTOBN1SMy
yJtfdxNQBQoJyuzvx468rNFZW6X+s67aB7Bvw3Es1dd6CqB0JP0yTjT3aI7VWu/iLYfou84kapnw
BG5JH29sSfd10hMuqJ+W/dG6UhPO+M/cgVLShc0hqcp3VL3FDoAV0GWlWNGfYFsBi98vk0c/QzaY
z5h7QuWN1EA4Pqa7mVRC7fHpr5w211ejYj3B3+dc4eXwRHpkmGHh3megzNwoOHpNJ0Hmm7Euj03V
NRvimc9Zhlckwsivm82BcK21btYNjT5O4RQ3gY6q6GLi1FqFxZ3JRggoVv42zdm0zG0fEjSZ5bPr
QSKu0Pq4UXlW0cosG1f5Agu0VkcnW3TBw+y/Qm275xM9pZq+N2P7VzLrm7x+lljJF4LGfoRm2B+w
lHbLWcxj9NPZQgQoCjEgnvQs7BbJ1BeUoVemFw1rNXceQfT+zJv0ySGVYEl/f4LRinySeGG1oe5G
oXoCgqJXI5qIqTiSFuDBtq3ita2RA1APjIaCUAG0FDcrd/VlNN7xgZ1nnWZ0W2k/G7W+mxKNcEgz
9DYdZaXH7KTZ/j0RlpD2wBzi9jOXNkfgAQDGOu0Maz23B9yOmLe8DC/L6LUIj0ntqKsEMKtKxXPK
KJgC1HgJ6BkBMk3DNfKTMQOiVIxsrsJ4PlMgfQFJf3QGipgVUWCiLoVEXeXNIXWamaY5gRkFJUmI
PplxmgJDB9hQ4kbKlP118uJmQbo5H4GK9pIqtj3a+ykc3jDOilKFhr7fz3wvNz7Sk00dkLiclnDr
tZqqEZVWZYUBtC9XhVuf0amZ1KQQZiVZco4nB3GPh0uxpBjN407dqKZ2XjdbpUIVo5IyiV6tF+Ga
jYKtsZCy0cLGT4O6zRWZWyKCNwXNbEknjrOG1rGXBOIwhhlZ6LgpUwtomh9znDT0W6je5S40R4R1
PB/9jhdsDqye2xFhhDI0DBjkeGaY5EtwHj8tPYX9PyUT8G7ke/5Mm6VT3WkZzRHiPptCu47eL+Eo
OdC6uYtQAnYiCWzRBpZoBIMBseBs8/oKdD5UhDCngfKIrHDqrFVNCRM/3aKpYNiEaBAn1SImgUp0
Tjec0IkPle44mxyo/fTLIYDDG6ODPtJJt+moe5RfzPKpt7uzOyPLp+/uSAN+ohPvSEue1STE1ESb
XqNfT2kCAUAG++k9oJQlTf0KAxLmhqjZeq+jtP3Nqmo23aEVOUCHLkAJmpJhfU9x4MGBE7Wxw1Hb
amgJPBEVTCIvCMi9ELlBJcKD0QevQC1oP6r1TRNxQoxKoUet0KNaKES+UKFjCPK6O/QibYD19jqK
1kFED71l0FVABhH7bb/VdbB0nnqnUCnoRDLh0ACjRXdBbPI+iKgiaO0jEC8Sa/Fh4nSoFpLCTob8
myqSjFrEGbjPaKyKYANGW7200XCEaDl8NB2JiDvi6LnVKA/aIvvoRAACXSVkRqFuHzw3IhGBbP+W
IhkR6UghIpIoGz6M8qsMohPPebbK9OkrmLQjq9/BqCGye9jkIKZKpIy2xuLwRrsAnc9o7STXdF2a
3l3GKeHi+CCNgjpDN5Rd9H64CwyST5z5fkTygfV3ekwzj/AjjYnEn81NlznWwsisfQT+LYqUXdWP
9A84pMvR0bGzs5ONWxfdtXQL5LAuO0ckYvp65+vVs2EMVzemAAEZ4lOKnFIEACCwUF1Gx8ShbzKt
peFnb3L4luLGMFocjIO7LlWXNiZnAWwopXtzsPWoOCKkgCJnfqmkuh3dGf5PzvRxQlVWJzadk2NI
0xV6B9VqOSeiKNoWen+VA58bWMB9kqORzOuSXrL8NCARW33on6XxONIGkCKpnK1jFccpun5t3kp9
Oac0Ir+kT1lTO44nyiK89MyNkPzdIFzlGAOlEYDOZy+FBaloDBRZ5Y2D2EOphzycK5hK/S4+ezQc
5d3kDQfXAV5Mw+k8z54HHkgGyNEecfYAqJzLjZDwZ9VcsWKupL5dpRy0UfuQ97uTfkLI+V6qVg5F
Rbv9RfVkJyXISMisPvNUALcq5UjDWmRgNpJ/k7eANuG7wR9ThBhd/ybXJ+VAOe/HUCyFzBqCJdfn
+E2OyLVDMQBgzVZ4QHNDtYQ3K+0IuT55K8iFG7MVXMk1k373jEezqmHscdTm8qRaIk0++TmCGJKK
W0t5wl6XBUXcScoN5k6uHqfSymzvbJv6sjRv+CXlgYyMoppagsrP/q5l0zqw4vKSlulFzv9SiJBu
lCKNZ+qvbZG9zQFnfME5aeGDkRWAxM5p6zzrg3YnSCP5+SNFnYROcj/wESPPkE+j9dpnwT9qdnyU
yk4HIVP6SdI6MEhSHcAP+BzzGXpSn5E6kVVG55ZGoXxZH1EAmoRXL4PajWg8eAwW+bKM+sYMzYoZ
XEqYc/NGPoIIsrcyvNyK++ZxLSDZxijfOD3V/aZd6ta9PA5uRxWHhAkpx8hQkn+z3fq58PY1fe4x
GF56EqRq680ZP23HeyqkDpagf2U8yhXI+JSPTf5NyiZSVRnd4lxSOiqtzWD+TIphWMwpD0PZ7LW+
uEgd2GjKy6zyZRVVRAxurapSI9a/OJ+qq44mQdQHhyDAqaGUBz0ePziGx4zXwmTTzsIcBfOvqBxA
u846DafRKZex4SJ0KHV3Z47jCs3/vBu6J6oFmMr5MVQP0lUyu3QlYj3gMyPpg3LED025s+zZvgMN
A1q8WqUjYo6cfTbAoWidB/D6rAHIkN6ZK3WMS3QffrYvqIrWpY1Kzm/qnTt0jzkWgI0eZBSRMZNU
o5IuojJZZeRnh6TysAlW2ZfhNLKofJTKFs8YRm1c5K39WlRAH0aVmBE254GRTKR+smnpo0e3Nl4K
8Kvr0elRaxvDLwV23pLWPNshXyGZXr1mrWfvnSC9GbqzKXGJr5K2pJNGBAPRWBEdmx7ZnG3u/aEi
HOrnQHy2rUC2LIfurA/Ge9Ox+TOkWT1afbWIySzz8vLCZYtyF7TIQGhNbWNOpj6WYgHwtJVdHxLm
5WUHznSgfB2ftXgGfUEC2dB7iPfcgIhaGv8Gu7wAaNKy1S1/2cYV+CQ2/+sG+dFC880I9Q/IeN+8
plVULRrGj0fdedHVN3eqDoqlHMKpstdRgZNPI698GRX6i9d5Lf5FxVgq2NOYYfxF3uYuEix/XHZD
irsgYAXC8MRppiAH2XNo0RppcRry8Yjbnh194MUnismfbGbqxVim+4591zKzcD7ECdGvBv07yr4X
QqpYc+MtiJI1RXpEvtXk7QtaI72enJRCbVYesAGIYoif8fHjdtbBfVZpQI3IviKUQrDc4MVMjF9D
kdlrj4pIbOEUm3uEr3ghOJFRWFfjgk3QY65RD8EMJVQyDlzIQ5ZO/quJa17AVWJQcTihPK2jSZO/
hnGjMMvvSJO1ThPxB6OdtWfX8D9T0Bek3qfxAvAdnoKfRGVVxtr2K2xOk+atmdtzyXluZrrwTa8C
CKwhvLgQGINxuivGyPsvtxRR3YAGglbs3xZHnt/br/pXUf/8W3Hk92//w1lE+p2lqpoAj7Bs/2HX
FsWjyb8ZumXZmqWLlfpfskb9N8wNqkt1hBxchxLav0oj2m9yeYaDUcm2bN36T2xF+j+0hZ74mgwS
P11KMZjD/1qqGyClBLVOCs0ECFetacN9zP09jMZPV5+26UyNcl1qWNqi7pS42dKvyhd7oHlRkqId
P7Rhu5pQijuqsZWcDxFV9cjQqsSDM0H8ELo/4uK2f7rX/4cg0vvOWP1rPYdyk+Ui4oC64P1Di9mq
Ptxc4pQpC7NvDNNTQ2+3YNWv/Y9Ea9YR+n46xCud4kIolkQPmNG7XmuXdo7vO+OsF+2mKuITXXM0
1/VaK+B/U0ge63Qvr6mm6ansePeEUpD64tPPcFChsAtYN+1nYE+HAPjkXKhP8pU0gg8h7h/sfbfa
6K/KwJnH9tITFgXcoiyq/KNfsMOenWZjjf01GNP3EllG46gXdWqvfYTsj74HoJtVmY5I1oYrhvh9
1KanBCGJmeENKKodsEx4k829fE0xN9h/OJGH3cpCXFmZbBXTW6nTnibfUr4NXNwmw5FLLholY/oZ
qMl+sHPnjEe6T7finn8kQ7sROpubxHvNyU5YVNa9Py2MEdcR4WmTTuXUBH5lHeWvzqgeoIac6ma4
ObUF7Hy4QTRa6nrwQ644Dr0zsveb/Ogyny8UrpcadEU3eKkN7RLp6OWmYVtaw8V2JGiTFKYY81j5
IyytF0UfL7CZb2Nlv4xR8h5lyYnZfKX3xfNo2C/DmFzjhul6TE6j4pzVGWDmPF50dzi0xsVzrIMO
crHiDgbDtu6i08jlh2S/ZWqzqempOViEC3fEQkrqBnc9jodb79E6M1s2xP0tctlYUGILgukAYmlr
9f06iNut13NMHPqbTbCdqbBtMdSLfO1Y2ueK4gkalG1DASFqpyf5ZLOgu2mZd8a3s7MrBGH2eC70
6SD30PO9Pe0oh8vE1bpJuNRibM8pDh81PRGQdMum+UDgw4kGyC1KQKyD55fx3XBlsBLM6WHI0xM5
2Vh41YOk5TlquseVy2NHkzsE6usF91gcFnnQX/RhOiDvuo36dEmGhJLEwjPDX509wQLyR2ApjEii
wGjoH9SUFSpS1EvmJycZnnaH8ARQph1pl6TlXKic7JpPZlIvZY0EUwXybPf0K7N30MbYZaxzMepP
g8VLVGBO1OBeg6ipjlrIrg40aWlsukZWt+SkWt11in2IjNaZVZU9b7hBMnQSCmbEAyYPmly8MvlP
2JKrLKFlyuug4upPgzV91gzi2QOrgkHWrfqbYw7XNOe2cuhvyulpQgpl9eYmrVp/oSGN4BBxL5NF
GqpPKBn2Evehh9rAbmd8xn3sj/aLPFy2Nz0hFtkBGUJwMQMO0KGRpcWqLpwfJpc0xTgwM6jW/muM
o2vRNPZLrDIHoEPwA2AzvA25hRjGd06gXJTp+ynzcvdlbPFsNPgeO++cZwNtf3DnDIvOiPe1NjyZ
IejTfrK0TaTF99lY1Wt5X67+IW/XoOxQkbSqa9MWZtE+9fFNOvZLmM8Hw0bcoUd0aNOTE094F/t1
YeaPCr8r8fjSjtY550yyELp64rUbrcwrCtEu53kMiTOlRr/Mfum8DE5m4NuJuka1cW6iYRWZ0TON
yIPNQ29azabnapE232K1WmtqvRHhRVR2qwoa6DBwXOQk4+4Vd7hkUG0Nbzrkdr3Rw/kij4wQHBVj
vkRauKX4q0yfMplqARo5fORkJN/0eDdkzlkGahijaWrUp6phfPFNtLUpk0zNJh+Q4bC3AYswXoth
+lS86QJo4BC4JuFbniClED+yoUebJjM1GhLUiO0tJ1LMY7zUaGvikS7izOnCDPpPPb5NdbYajeEm
H8foJ3vCNO9ckBm18WRgNZvhDEw5M1jjHqmRV11FTFsHFc5nf+dWxltaWV/y+sHMNjFNgdVpcJ3J
jrTmSwmPQFTFMj7zsN3IzFMrzQYQ4EFjL2pxYw1JuH1KYwutQ8IxbX6SgSIDJ4EOJd9F03ZrRhQU
4nhvWzwBLEtDz9zj6C+NF71T99x3LkXpCV5119/wBL5Y2NSKzjsFDBPHGPl++gIkbMqjFk5UeJqR
Ux10uKYDg5Ju6ddCAkv3/YC5EPOa2hcvRRVu0LoTFYG4KEzFCRyEH+bY3nE4OgamuWHZvovLL69B
UAaY3hromlfGmQPGSf4+9OXDCBQB0XSFFqHu9EWo++sC0MvEoBhpUJhUX8ZKW5kB5/aMP4arKNPf
Rz8A1FBd9DCy8VDVr05d5fgNlmFdgPmiYo7Aj+iXLoHqSTJF4aeYGIro4ozpowqCuyfuBVeDdVAI
Dmha3GXDppuIHqlzk1m6eSGnGNDK1L7OU7ytbeRx09C+wdL6VTfGmcwshFtkAXkTdLdIwQtJQF7a
YqYlqfVq60vCXOEFW3D9yKHA9qgTNDqEK9Tst3HsXutK/QwajtvpQclhbrveV95FHbZaaaoXdySj
PVguyMMJTnql5fsyt5edlafQ0WHpTfYRhplDU0R5jeKDpvo/2jBGYQvpOgjC9RBOa7gtItRHLEkv
o5GmBrPLoaPL0Uq7Y6LvASzGlzZI4NEQgZYX0R/pR8x5Ux93nLMobU50UVxppyTSWJnpsPR0Whpp
uWjD2xyzvCjSjAGMzY2l/+wCWEvo1yTSuImkhZOY2Tvg9EMhzR0VHCDa1WYghPqjpv/TMjlBD1vM
AF0mhfW/l1ZRR88oQxo7DJhp6to9jnW3VDqrJGxgfHVbvz8aaf0ASfKn7lYQ55h5pDU10IXBgTMt
tcCQo+NjQhcLEPgIbMflD/g+I4tVQMtIPJstqG7SBUPbvkhWjjTHBrpktbTLsGf8KOif/cDTsurH
/I52zZbMQ4c+myYNN2wSL7q04EDNZknVbH1pzkXSpvNYiS1EDBFgnr79IIT2qaGrZ9Pda2zgN5hX
kHzR+OtlnS0N47mvEVeAASh2ozQKdTqG5nfv0JQ2Ik8n4B0ai5O0GDNpNoKkHJBcuN6ySWHrFfQk
fWlO2lnGxlQaloGq7hGZrXqcy+l3S5PepitNzt5viI9Lf5p0r5alHPFCznoeZ77h+/CXQ6UjM2Jc
gbWLgCmxq+lRG5FTiYRcX4dP9s/u+zgJ1n7RuPPjbOj1wqeqUs/zyY4Sf+3jCFygR+d4bkRrMyfT
oc9KBHtsn20Y1as0mx4ZTU8ZgOFl1yubeTY2CVIbuz4mjdMe3RptZO2nZLVb5cukAxGl1EMARLou
5WRPlcs37EeT8wzIgIoGTcjT0gbfs3+zJHcjW7jG+D57aFoIqLMXPl0NJa3vMh2HA3xU6uAEuCYZ
cjXHTdn1G9aVtnZ9yHqwGi4gUzd2KXxY5ldiz/OCpLQeC2TbnYo4DwHkpd2yDpvHtJ1BMwdbNFrF
Pu9H89AFwYNf87oxqGrcBu64mpKuXxLYc+tyiphqU6wLN4nWOsX7ple2kJZ+jal2pX91TW0g+WyK
TQXgUUrhUq/HJz8tVx7Bsjpo5lS9uEQUV0W3cfFBxnGhLGXXYGymObzIIWFgS+qJPnxyznGcnwpy
mPN5uBZBu5apnUgE6FXNcVZWAP1OYcZqQtDx6PHDin4lf5aVRK/enI527Wy/mPCHGole6KeLpnFG
qMdDW3Kh/Dne0XEB4EDUFCtyRR1w9CiLqMsyng8Yqk6pw1bGxig1uDsJX+XJ3vsjJwVN33X1i8ce
cGLrPrjGS8J2La7Z48Xj1WwaumnJvkIF7AKE6VgotPY1ltaQOh5U9iUcYnezw/o/muPBKoEgkecX
hvF7rpP+y7EgDeN9lumX3n/SYFGP6XSQrYrBmQSH+Dnt4r3LazV4qb41miGZHOOA5t6r1rKHUWJS
vslXkp3hDNzH9cA5cfxrx5vsLGVHIBv3aWJryo7cqVTkUc4ZU3GHTI51vU3Z1kj1ueArE/WQVvHJ
LZ46u7sj8oFopPlpDManYY5PuTE8yW5IojqUCFqDgjgWUT9bm1DnPcrBko4k3gLvd5HOf61iBXgd
pY7/j5LMV9Nm/2RPf3/zHwUZm3qyquoAWzzP1P7wmTq/QX9xcaDSWUS5ZGp/8pkavwGDNjASYnOg
aCLWyX+VZIzfDKDUnmtQzqHIgzv1P1CrfMuj/lLc4HWoa9gaKhvkL0Ki+bN8yjT0OAkDnbCVtNo3
1kX1MuICkFqX+sKadCx22VKh9l6oEArYVDkIXE3zw3A6zk3xv3GEyjv+m5jL0KDX8LYNz4Qb+Ler
8eeiVBLCfyj54uUsuxP6TvJo+fMyR5g/k0UtzR4BidYOawYSCvEZYOfdVi4SO6TmNtm0dmz/uyv7
p8zsL1fm/K12FaKdH4Oc+6QjabTt8EVpvsaGiEym8BhtfzJySQo9oorFTU3Xdlo8/GmE/R+FKPEW
//PmUIVjEFkMMedvN6fQi4LAoIlLMOCUhTgto2gXQv2ryaSolHzrE3EJzSmGmmxWcLG4M5LbmAIw
M1V7g3QC14CzaSWRmMXq/315lM7/fn0edCTKi7gjSC3EOf3XoRTUUOCULouX1uxWKwUhQBHHpwJY
BihwpvPXMW+dc9+2b92gafs4MABe0StFJ0j4fG2nrwoFKYyL8b4fHW5l6/V7gEBgDHIysPzKcVe6
QUTIHFkmyb/jSZ0Db5nZ5D+NtYsiQH8YatdmeJBxVQT5htIHITUWCTNFU6OwEAhpLeZbAy4pmuT6
R0c0NV9xLUeruKolbO847xeDYE2jtiTyBDChEeUCTO5Z5zsuWdNGOU/cXIXOAHmZNCtoV1cW8NTS
JGehaD8d5AhxXtf33oAy02XYLmscCoKPID/dhVsbAmYtIbSGkForQbbaVnkEZwQqOR6tvWkfwKB+
4LJFe2DFP3u4r70AYCGN9ctBoLDi/EmCTvQ9LZvEmAYYm7b6hxplH0oZpD+CwP+KMFmQ5g5ytoQ9
C7zCeExZQ+Aoeg+ji1geYEp9T+QNWSqcfpL1AAl58lMkweFHjGYniuwdcJGlbVjbKfoi3gZv8kuO
XKWzxruSQlFjwL5VgOCy+nyGKlTcSfC4QTts3J6GvukUP8GSIWITmq6hWHuSM4xHJEKh8HaNwXxN
hMCrCIt3htaUTUSZebsBycLYJmsXdF3hfchvncRGx8xDjb93EB2XhreNwE6YeDkR2Eo9uC7gltCE
9pV0WTMj2KZ75zUfhcbTAlg8YgkPWmGpbKRR7GCNlAlO3A1AS+7Qxp2svHpK9eKUtWm7IkmkX/QN
quek3ehlsBNVp+l/oPAgOR0NA9gpD2Q2tQgOfIHtPk6o2YOfdRS/jy4hYZWGMs4L3uB1/ohRczuW
2JvK6tgM3cmp0ptVQ1UzI/VaOVjoyJeIjb3phDVyYIMUcV3/YJdMOinbW7op1Uk32I3NMEPnNib7
2lUQJQXKV+GAiG4aDBqdr/V3aZoB2+w/THAlRKOw/yvvbYsccKuG2B1h3hl/hAHnv//h7jya4kjS
MPxXNuZeRLksc9g90IZuTAsJBJIuFY0r7339+n2yAS1Go5gZOBB7mZgZoKrr66zMz7xGxQZjX6hZ
Nas6mhVoxBzgswQ6vGI2RKwPRxvZeIi/l2Zi3g4+YtFTQHUXZzm1m3bVjtRbpKskIIrnno34lnba
t6Jzuk0Tw3mvAgUjZpMqDsrkQV6tulnQtZS+bj4AJSouWoNUMzQqD1cd8IqyLBZQqq8qZsljE5mz
HAec9Wh4WJFL0VaL9iZW3wmFuq6TGJcEg5Gzmphy1ISdThqEc1MwOk1xRnIHlM11b0IuPnQOs3a4
y3swPl1XfiklcT527Wih29Ulu3aNLv0qpeDMGX5RCyJkaa0iq9jk3UkC7iEw1c9yUF9WOr44YuN3
7j422iCZ4J/As5VrjP18t5gki2OXZg2AkAkV2j6AZ0B6ILLUCBTiHXEgT9gE3e0g1tCAkTIGEHQx
9pHGcnJBmoO1zI2rLr8a0Y2PGZyTje5sV7zYg8xJHj3ysiJtRiUs/BNV2RoC/iBOi2qXLOQl4Ax8
Lo0rTKBmRUuzjLsEuDZqOv4t6sRb00CrtcUyc9JlnX73BVxKHTIViXgRNXN5zAJ7Q5LnfOxpuiKd
Hxr1WgkvfPdTqt+qPkArXlEdWaOcJFZK9bvQAPsStc/+dkIAZzSThUwb2kBQFfCJ3K+OgNZsYUmc
f+nQYbL4A5vQyKQjALkVjs28H5TDTstmLaEtSDz00F9K22R5esk30INoR7o0D3ObXsJpWwMORCW8
jujm4NUmaRTS6Xt3DjdATdgcZOQnTSxDI4EMTCu18w6lUVqs+ncyJiVi46Ljkmx6MlaDjlch1+mw
y0DUHPo04uQojU85onHBUQLhC2g+zJWrxNc/t569zPzrDgQZMSFvA5FoLWsNzp0ZfaqhqQjClmLh
QDtAEcsu7E+SSJlJ5bfJpWy8LLCWKEhplCH76ulrJveoFyOJE2endZbODHi9Ax8fkvJhNLEv43jd
s0/LbVDEzVx0Lsw5FUqiGR+7XX8ik6bBFStcoqA92OuhYw05xqpEPqMO8jMaWDM7nI4LrURTCInM
Gjk6TU8Z6XN1VNgNpTqR/w6Zdk6NCvikPSLJONXIsQIlvpK/MzjGugKVBLZJWMaBEXzz9WDeBOAu
ydJ4nxZSqQOW4bJz1M9yWSSYSsGAXKPYf2jhttbE1lLPyqVNsxBPy8sIMNMkxlvh9IvS1muaHHZw
7oSCbn4MjURFPqrTtDVSYpTjGpNnNTGOmqHZxk6PZJlqS+OR6nQ0b3TkywXQwTwfNzliUi2iUkri
ntiOtwKzcJFI1Sm2FBC56FAZydUgdakyqVA1Sa2qDHVZcA3RQq32zVEcjboXLSapb9UVKF2NUvNK
SPUrU+pgYQFMVzNmcx9ybZmXdr7Ru3ZrjmF3aA3qt1AqarVIa6GQ8IPFeKOMvXfcavUJgA+U/QGv
GRWqQQ7fVa0XziLyD5Sp9g/wRsOaLI6Pirwrjka02YEoiiXPHkOBQ/vLlypgKXJghdQFC+m8alIp
rJaaYV1FU2S0cVuXemI5wmIeAmOwNsfDSWqOuSVCUMNlhFCWAsE6spGO82yWsL/TK5PKZRnLa63U
mKhJVTOho2+mSqUzVWqe7VLI/9sycTe7140nefJ822z/dQsdqRk32/T233/Q5c6a8V+Xt5wsv5jc
yz/+WShqpkbFY4E0px7ccRd+mhSpKOBoLuQWxGXQwn5Ca9D3ECpicm8xAoRs8HR2r+9pOvWlo6ma
g5KP+feU1s3X03uG3w7lGeryuqXKj/60UmzrVGho+iGIUBXYfDaHIhsXYE4WpeOfZ0n3uehZ/lRv
OIkan5F/Y+uOVoV9yXi52fchKSpd9AV/FRcTvbmPqvNU84M6M5nd2VU8s7VooXk44BlTt58r1rep
wn7Cm6YfwoQ3NFqTCw0rhH1ZFwyKwjt7vBnSBmeK+AK8+BHDuk8D2n8clT5W3d4SrYVLY5i2vYXp
h1Frd445AmKus+U4FlLmAE5c2nxLuxQmXJBFMzNg3Gd4wYVnAi3wo1MTTqfZOGdeFJ3VVWAfoK92
Fjsq4t+5j0A4wtmGZ38zOIEOOjybWrf/GivTthgnsJjT3JZyJCJ2/H0MoIDf2IwinaTpzxKbF3Oy
JGI86/AhQy0bydGvlUN6O3Ujm+iYHmOkU80ACYN6izQDyY/ys2mMpIaOQ/JkoqZs6S6yZW0ixaOn
eJWh8qNDpMeyhPRmUxiNBrukUVZ1FFUra+yz1U6ETpkQv2Rk/6OdeuYito2wRqBWR4MeHovaZ/Lm
fk3Gao1mB/NLj8fJ0PlWgGuhq3xgRJ0VzaoIGG4rdPTDo+bYt6FlpE6hr1BVBWCZaCi+V16wQeeC
2jxybOB3aA/CFQbP3NmfVIeNbKrE11zTcpBn0DRDenKT7a0jRyD0WjfZvmJawNz0ysWSaAIiXTVH
faB1y7bkHi3CMiSNjBRzLfk6CVhxbb6m/QlRLcN42YFCEXgbkiR/kSVgnCi4eqgEBtTcpKODrQdA
UfJA+S4GnB01EVdzy2MUURaqPUvc6TpLY5odFSh1jt/kaKgTZR70KYaWOlqAmoZQi6bb/l3emptJ
wVnRKNFwTqvhR52hXhS1A1JPiboOokxbq17ypXMyyKWpa9JYpZFY01U9noDSY4FB7TzM4zLN17ET
1ehuhu2nmppoBfrEA4/MorVsMGI1pprwpj1oI0Pzvc+Cc59eJhDiLPsUdjq2XlrpAnOUKFzVUBiY
ju1+lkAU2a8jOIdTgl+OM7nOgR0GzRo/rrkbC1xhy2y/QaF1vy7Q5YnDYGPrqEihvkcWLQUfGaCg
x0R5VWrWRpjisDX1YzMozX3ESOeZZsNGpajASrfMM7hPOLZYQWrS0W2qVel4RwMUhCwbgVPYwpk7
TkJqEfn7vQDpG8YAG9t8utWLeg1Hb9X68Xk95M0in7r4FNuCYG4xqDr16v6m19sTrWi3dHkMrMxz
MiWPz5WDCbCdIUOYhSS+hYS0P2EqNre0/rtPq5YtalqEWQ4kv+8/TYn+ffKRsdUz/2poA5/thxRq
8ig9saY8bzXme3aOC7UJQUgL4wMufdlTz0MYjc8h78QHojaQXXSGQ1BVWLuqeBNgenId5ADhByQ/
cOL17vTExZfY1U9hfp8EunqTC/V2dJOeIbj5iQRlJUxKIx1E+z6lGVYmaXbHHgxqog8QTLDn7tBc
TIObHzRSMMdvTt3C3PRx4oCWSVAAKmF72AWIYhMdkE6SYieU/4fZCLodEeEZab+DAq620QIPsfEu
uLWa8FQdWpjnqX7NHGjbZMkytqNvdZEsssna+T2fo/ek7ndWqqyGVPjIOMbZ3G2GYGW6pFWRji5l
atgMJ3N8qFoFLcpeHZxlPlYXURPZrAlgmX2SqJ/iGPsrPcROobcddFaBTvv7kdlcMWseqS5FAahT
MQ/HpKxheXUDraMBg18HIGcniivQjXinCquf4RR1M42Fsl/3zkbY2IQXTXYd1hYe7bXukqpb5N5k
MYnOWva8kENHRcSL6pBD29l3KuuiyuDulnYzK2iEe7SW9qvIYXsczHMDhsfMM4CsTO54DeP4Gow5
7A0AleOIQliSB+Z+bQCvBAuAeRFl49QoDfwk8l1GbwXvijQ8KpPjRqSfULypD9IWwApjiXKFOHF4
EQY6qrtdtHCY66ONpJ71DUqQHHWHhtYj+1wKtu9eaU6dSD2zFfM8rVqM76NFrHspoORorjEVj/P6
WwJlKhWQWOKYZmSpIPwwqeu+lhD6wLqwig5scD5duIhjmVr2Q2GPmTWtc9gXrYlMQHvlBGM0r7r6
JIwRGM2C8rIaAS2kE0djaPEPx+9v2z67RBRm/v+f7NnuX5oKhNdxkvcvYZq7P35I9sQejjpA2S3D
dpEMNATXfUj2LBI6oQLdhKdqMTdwn00F6G8aSHsByPzfQEDfI2fkepoKKBrwp/V3BgK/cNQBmgmd
hTRUkPDp7os8z5lq9NKFhdjtRDdDS0FT2AGGgK6Iz9IuEMBf1LMyMMoLtKvzNqV9RqcWz1oBk0JD
ONnCFodaNF33maHP3VLHEYvjoadWOvF74A5FurLdRnz2K7xdneoqDxrjUG8KKtTIYBCqIQFSiBA2
UtuLBaRDe41cLuiXpK7m3MKeT4nPqVC2EP2D24Cp7yIdgEroWnEMCLve9LwoakdCVHjWfpRfpr1o
ZrVWW+sA9bK5poEoUujylHJsh2/bDpLIdBE4SB5Ph+gRrBq9R/l9OG8MHFY67dTROVXYcO6qqP3i
J9DBANbz/WGmOR5kcQvZpj/v+2quEKDpWrFRDpDDOQNXNlF35xI2t7uNqhfrFFKdanQI4KhYNInz
xuFcVe2NxHJJjIzpx4cizU6sCaU3L1iXYPnkHFBiHlXU+Puebky0wdoTlQ0kZEVgHZYwDrEBozxV
DYo4er7IAm07F6qlyX66lVicySwWJb1cWgEqWA+HdK3uqfmpPkuP52ui9KR12Jyd9rjxxEZOaquc
jGcoEN9Xg+zQHHGwi8cD38iQryxQ00kXMkSjE2/tVKwkxkgCHeQIGPjIgVaeTMxeSzM9tAwEoAKe
1wDXqtBqMe3NDiTpMhxtK2sDReAUc3IcckF+gjC0y+mi8LoDf7A2eWNtkrCZy4mqtINsMpcFql4b
pe/R52L0H5FRB3X/NSvpIQQFcuVxIsfmArn4RL9Ltd6Gn9jOYsOxUQsGgY+uA9fyQakkwQb6G7Sy
DInkZoyXQU8NHw4Xab9WmunC7zxUnwwnmdeQRceJtnThf9XC4I5rbLuwIgnlA8Z5Nk+ieK26FNnN
gLNUIFaiAxaDZYz88nEMIEWSppUynb80mYyztYP+SXp0AOFazmIlBvuhqZJ/HCd0u8Z1WjvRAoVI
d+ZC15mF1qAtYgxB6rJxTsJwWPUevbyOZvyBUwn78wReyg6yHeElPhiMYS10KBfQ/bBq8nlnmsDd
D4XRrGLfOZjSlE6DmdiLwjcx5QSf/cWoMJOMpwkFOgU4WeWMC9Xp7P02NfK51uZnnVKssdCp1mFC
FlHB4DvCo3KFkDR8EPNAFVr7I09zSGYjKj99Hax82nsJGTs6efEl56OyzLTv9oAPXat62dwaqKpB
FXiON276CsfkzL6r8l4cZlIvXUztDU5Z3+MBREGcAimqLKQz4uwWZgTkZ/vSrP0ONouDdVMz/sih
CB3qoXdUuTomg7ZJ91gBcOnSi5rZRq4fWxO0QqAfYKaqZt72iFzWo/sj8s6EMbSzJA1+qMgSkdym
F503pOQINuLMnjcuY45hbDOAQJhM2YU99+Os5lrduLTtY7/jWO9Gpf/cYnBxOBRmsBT9TKu1EgCe
MR7UeUIyadmIRSc25lKALNvi0+BBaLE1+LJhWCO/ygS2TLZpD5NcVcaFHRbJQd9SVVi+AXJcT9Do
mXqHznECz3bqUBjS1KukcdVF3tBZjEsHI7LWX6OiL9Vxly1txz7ssVbopys9rI8MH0kWfH4xg2K+
AxyI5xEnwgPA2LYoDZeuf4PS8XXlezcF8lCjjnjUwGKgiZvhjZiEsxbqtTqk/cJovE0IdpLh63Bs
pkNI1pN+F8Z46QdJeGIbWDDSmdq4Pqag4OEA0FG+UGqn66ayTwBrjPOqapEITQqmHtJRM1gCnF4q
sfJN1dSbaEo2uvIpSaACSkZVDdC3TbGO7Wu6foYLQqMfaWCX60hRvnvQ/Qp7JeLysPTF18wwT/sW
+4jq0o9qcHNwiURBcaHzrE6onhWpeWRo5g+8xmgiT8qxAQorM7B6dLUT4frWAh96nC9byti4Uduv
NMin/ghWAAOm5EAU5TIJf4Bb95Gz2hcDzqJM7pexgZChChlm3jCXOoJdhlIv7VYBZOhjJFMPrTvZ
1kLgma7W5/a2Gr/cUpk29SPsQP70NA+z5jz/Z7/0+ws99NPOx4J+2rXsp8lP4MPFepphWaRJzyg0
u0+0+7i/u0Cy5anaG64sEAixbVy977OuXZMNUKn/8GMF+ozpoIkNqc8QqnCk7Ag3fBKhP4vB7x/v
Ppi//51nT7C9YaA1D+umCq+bpyFwsAayzJftyD+Jw4urPIkDVkJoqtiCdxt8CniDP/71NA4Wruim
9ITkF8QOnPLR4mDqqgB78FdWw59HwdjTUZlxIUVpO5gN3/bTKLh7nGE2rVcMMHeumPdh/0CrwdRs
581RYC1g7mnSjZYPCirneRScPdfBvcCk8BA0mk3pSPXx3glTA6zz1tXAUwKUorwiErqE5jxdDUgS
sVBUneY4QCqh3sf9Ay0GtoZ7DaW3hUGX+koOtgmq4UgHMhBAT8MgGYa2ruKBIGMFpOhDvhTsZ2+L
grbnuAD2KI5NR85cWPTPo2DamurYbJK2VErT7h3jPtBqMHVe6bdGARiiaQL4ArxoyodkzT+NgrWn
sww4TpGr0bEyeTifP1AUsB6W+9nb1oK5B2pOvhL0aZD7csBpPo0CbwQbhrQTYT0wMjN5Y7jhB4oC
O4NFwfvWOOich7wUhmxlPYwhn8bB3WNyyc80YA+MJD/gzrCLg4Q0vm09kETibc06YOXzuL9Inmj3
ITWn6bwWSDPfb0YfbD2A13lrHOhJwhqXDuAP9jrP3wt7TzfJGcCw8hLqrJsPd2KCxlZfsvL/dipt
7KmGaag8p05L91VJQdrAaN4ig3SoKpjV33eXP9BqkFF42fL+B1FwaXHrloR1CxWJzudrAcdTxtS6
JsANmzZaCB/unZBRuK/27r2Nfha8r8vLPy8oeCPYaAW6lDsIx8udwdkDhG/DByDgAqyHRE9/uJNC
UAO8dWeA2QAVguKEbNrSNRnYpyeFzfhDImBwvnINDk7rI74TDyndG1YDUdD4usH16JyJIH+eR8Ha
kygb5i8Csw6OC/Pj5ZAor775lCAKZA2opTLUkokDT/l0LWDEptnyPiiQcEp8wOyJneGh5n3TWiCH
pO90vznqLPinQbCY7jnArlTMoA2y6Q+3EsicWKvvkElTTpnUl5qja+SIr94I14JfQkvGZfdQ6T19
tP2RttMrc/B/cFayzsmP2Whti0L6RVVl71HI857QanENsAFybvyxTgmaI++xO1rMoE2e9We18PSV
oKqSnVgbVT1OEYeIfLQoyH7LYzr3hp3BpAlJXYUkkZRr2g39n8eBTgMdX94agJ/3+eXHWg3E4V6e
6m1Vlb6n40lJgW3ytK/PCRugK8xk2a41dgpWH64N+StC6T/YG0zKCNqLmkHtyHH4/KCw93hjgAFD
nNQeo/QBV8MrvPTfjgNiZYYEpghw0rumyvM4WHscphTfkG7ZI/md+9T9A1VV8q2g+n1rJq3TfScz
5NW4n9SQjj3dHaw9lWUCVlsltzARv/8bcfgLwfo5/oM6ldzsBn/hbf2r+eCf/cLjzOv1zx/mXeub
f/9B3/DZ78kx4P2tb3cDSfnf/3lWde26a09++Nht293m4c8fnu/1nZ/d6/GhHv/nKpTmBNeIm+xu
/fApnwH953l262+Tp2O5hz7j/z7Rv/949nmfLIO/cINZsq1un17+Yc7zXpfPq/jl1VlX73T1420e
1o9Xk9+urKxJ9N7r8rchQ9H08XqPN+BFe68bhOktU9cXEdo1B97rDnnbBI+f9+EBZD71Tpc/2Y7P
XLFl/fJ+X+/JaymEXXn0Th/+8vY3ags/N4M3vV0H26Tfjo/h3sX/fpj8To/w6e5um7y8vqwa3un6
X/L6GhbXc2jEQ0r+TreYt1dJ+Ax68TBOeqfrX/4OPfs+3/Jv2VjvdIvfi7W+z03Of2+X8z43OUtw
WntcoPKN+FnbvNMXjgLE1g+2z5YU97jvKbzTPY4B8vyCgHffz3ynexyFSXwLgeVFrGjrvt8Oyz1u
Xpz/hMqC+vd413uY1BsSjKPb6pX/0v2E8J3iNNt2r75sxG/AaLzbDarX8Pt7ZNTv7/CrrPDnsPZ1
rviI3PrVnz3Pg+VvXCe32+o//wUAAP//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1FxpU9zIsv0rE/78xJRqU9WNO/dDSb3QTTdt3MaMvyjaGLTvpfXXvyxsPIDb4BvBi3hEjMeG0lKq
k5V58mRK/74e/nWd3hzqP4YszZt/XQ9/vQu1Lv/155/NdXiTHZqTLLqui6a41SfXRfZncXsbXd/8
+bU+9FEe/ImRTf+8Dg+1vhne/effcLXgpjgrrg86KvL37U09Xtw0baqbZ8aODv1x+JpFuRc1uo6u
tf3Xu083w21Rf333x02uIz3ux/Lmr3ePDnr3x59PL/XTbf9IYWa6/QrnMnxCiMRYMkEcijCh7/5I
izz4PmzxE8oRIkwgJAmBY+T9vbeHDM53izbX4x+/Ma+7WR2+fq1vmgae6+7vn89/9Cw/D1+b25nl
DGBl/3p3Wt+khxyWI2qKu5nUo1uYxzqd3a3Dn4+h+M+/n/wCVubJbx6g9XQZXxr6CSyv/ZJG+f16
vQJW5IRQiqRjA1TMth38FCvMHSo4koxiQTkX9/d+hNXL03oWqvvTjyN1P/qmgHIPdVr094v1CkDh
E0GYdBinXDqYM/4UKIkpYwjBAcxhtmT3934E1MvTehao+9OPA3U/+saA6g6vu6GkpMTmNrKRQ7EN
zu2h83NOCEcCYdsh3KYMwX775nefwPTCpF5A6e7sX4F0N/imMFrf1PV4v1CvspcQbCVBJGGMcuHA
XnmIkTxhiMOYbUuOhUSc3N/7EUgvzupZkL6ffRyk74NvCiQ3PdQ39wv1KiAJSgmF9XeogxwEIDwE
SZxIgWGrIQd4hhSUHI9ML87qWZC+n30cpO+DbwqkT9F18tpxSQpEHXwfmH6KS4hihxKMOMLU5vIX
ZO/leT0L1I/nOg7Vj+E3BdY6Sr++7p4iJzaDbSNsYHTg346QCCQk4GljoHsOpgDmkej0G/N6Fqwf
5x8H68fwmwLLLerkfrVewfvZJwIilIOB1cH24gK822PvRx0bCeDszKHSEPf7ez8KUS9N6lmYvp18
HKNvY28KoE2RH4LwVbkePQF0KHWoLbANTMF+DBI/kVxCjutIyaSNgJgfBel3JvYsUP9c4DhY/4y/
KcC8Ir8JDun9mr3CpqInnFEqHEhnBSfgBh/jJU5s4Ow2AULxTbcA4eKI+/uNeT0L14/zj6P1Y/hN
gbU4pP3hNTk6OcEO7BxIlmyIRbCRHmMlTxCzHUcabogkdpzjHP3laT0L1f3px5G6H31TQEF0TW7y
/DWhwrCtQD4y/wnJwSM+hsoBLwkknYEbtBGGtOt4zvs7E3sWrH8ucByuf8bfFGBnhyJq7h3RKzhB
coIIJQjwwAyEP/6EsINAgYAewq4SGDYWFseD1ouzehaq72cfx+n74NsC6SYCPT17VZikkARz6jiI
IefnWIU4kEObYQrZl2D2cap+9vK8ngfq/vxfQHU//LbAirIbKH68Jl0HF8iJYByEI0Kdn9RZccJB
R3ewELDvqC3lcRd49hsTex6uHxf4BV4/xt8WYFA9euUaFTkB9ydt2Ffc5thGT+iFc+JIAbUpDJo7
AUbIf+EFf2NizwP24wK/AOzH+BsDrNXhqzpDx4b9g6A+BaKsTZ8Qd35CGCUMKo42ondy1P29H2XD
Z8ULs3oBqruzf4XT3eCbAmlzGIv7dXoVXuGAqG6DsPRNVwdF4qFiISG5cmxBuGAEWCBUHe/v/Qij
lyb1LETfTj6O0LextwXQzeGVdxGkvyDDfuMTGFzaQ4D4CahMwnZApsUE6r3HFaXNS3N6HqBvZ/8C
oW+Dbwqi89vbQ/qaudRd2gslJ6h4OJzwp/V454RKyoDwUdhkxAY2cXQXvTytZ2G6P/04Tvejbwqo
i6KBLpuseN1SL8eOpIDIjzLhww0FcpIQkGZxEAltLgC3o1j91syehevBFY4j9uCANwXahzQKXjNE
gV4LyZSUhDPoSiJP677iBER1DjVH2F8mlpnU+Ij+9+KsngXr+9nHgfo++KZA2kdleVMfXrlAD6I6
6LQUEYEEk08UJdhZoF4gcI+m04L+qkD/WzN7FqwHVzgO2IMD3hRonw76pn7llAqfQBHYAWGdwh6C
NPcJAXRObBAskNF0CehL4BuP7q7fmtmzoD24wnHQHhzwtkC7aXT2Ev/6L3s1yQkFGRAakWwCFV+g
5Y9JoXMC8Y1jIsEz3oN6xCV++p2ZPQ/aP1f4BWj/HPD/GrRfTe7bqn3Lsx4d899210IN34FdhjA0
0R7Rb8E3UkM7QLwlDDFwno+32Y/+1l9P6DhQP058NPv/84bZXzfT/uhB9g76MLtrXn7QT/v86N0j
Qkf1k1O/h/uj2fC39Tr9+tc7CrIRCHg/mqLNRY4RhUe9Rw9OvDk0+q93ljiBkjEUtig1HTISGqXf
/dGDlcOQPIGqMajz7D7EgeCRF7UOobsa8IccWkKmBvtWQDPHuz8aI2zcNV4zaMOBfgFIHsAKIMW+
f85dkY5Bkf9YlO8//5G32a6Ict389Q6EMDCV8tuBZramNY5DnyI0Gdx1cUPvKYxfHy6gP90c/z/2
IEorRkHu4pAurQitp8G5smSw1i3zyuwiDrFHQhyoytFzNnQXXdTM7Lb1Er/0BnteVvWqRNMu5L7S
1XuLtwsr6feBpectGtcTi1SKrEKVjG7rli3N6VVEPxR8jF3m9Z09tzt/dMux/puXyYrQYZ3k2WYM
u32aJJuRlrXCbaaqYeoVqhqtKK0aZWX9VytzugWKtMd8Ws+ISqLhgkxoXeXO1syJ0S8kmVTshF5Y
NLOG8as81HMzN5Smm8xPNrbTehWpZxFu5lXa7dt2WtPovCzOiLS8aCgvcNNm7iiaGe7jW+0PO5+0
3sBqVYSd14WWsqZapayeVfG0Hku+zYtkFVps6VtSmeNGMi7soL+ocdy63O6WZdKu/Gm8zsN+z0R/
KYtsXhfMDXkauVZIQhXp7DwJw0RFtbO1RbKysqFXtHbhPQTtiqzDrj3ZXjPKL0gWo1dlu2HQMx6T
S7tLznMW9op02ldWmq4Cq1skSaOmAl0WeFz7bboBY5v7pd53Teel1F4kZEuLznMmtrRQtEnleD71
Yk8Sa1BVEn0JuXUIo3la8YNfh9vAya+d0mlUE7W9SsScsC5RDdWeWU8RLbEc16QZFk6erhI6rtu+
2zvOuJaOvsDhtMtIvKlpPR8IzMPpF0E5XTZIVaxftL41KV5IxWpL8WFHWLSq2loFYmiUw4pTaGw6
n5xq3qbxOmXNnvvFwgm3Q1ifWmTaTbi/TiQLFeL+VlfVfCq1Z7XcK6NwQRqyLfLWo/TLWHWfCsnP
8egJ5++wSi6ytvRGEX8oh27Rdc0s0OP67opt6llEuN04XPuELqsMzDTrE1WCPWftpOyucvHYL7q+
9XAzXQr8pe+beR9mG6fsFhkYhGgTr2Ary45WTTxdyphejVZbqmKmnc4z1lgBNLofFi0bF1YxLKaK
LUnBlkPou8VlVbTzDoF9xJV9KQGmAtFlHl6PU7+w0mTjVMMi5k2ucGi78Ghe2rNl3n/Kh+xjXi+b
tivnTp5s8oxtgwx2c6jBQIcLS467PEpXjYN2UzssaAtbJx0WLOJLGjrbuxn4yaoRw2U7XDBbnGpn
OLd9OYM1NNCFKZg/QEzjKlE+7IUpGnZW2C90Spewy3dVoVC5j1ARLR2BAq+rqyXpgtOO03RmzkzE
uEtOJYpX4rzDyHV2uqEr3thuDmbapNTYg9jStq5VF6eqtBNwMs74Xoyp8EjRdvPNoIt+Fo50bvn9
Xop6phlbhiNbap2uUO9s6VTM/Gkp+mwlslYuwKq1NxYZUqQd+lUYdNu49LuFT6+CKk1V1GdKhl2q
apLFaspq7HaCKxTrVURrosamrFTX4F4VdjQvhNd0zbrNeKgCBCNgwFzFsZ73Vbxq5TinfJ50jdJj
qbjITqUTzke/ylXgtKcTzW9DxuHC7KxJ7PXQwm7IfUVSeqWnYV9S8AmoQrtY9vte6nkW0+XEuKJJ
fTWNzIuJ7WKeHKwxXTGerOom35i/WT+6mbYXdpmu/CSOlYXqQdW0qd2x0F4bTusgTG992iydbO8g
WCqabGQE/jDu91j0awNiEIxruxZXOp12beps/YFfIVmpFDyJCq1NJOr53OzyKEg3NE43JoNQ1PK3
TFdqKNCaVBV2M5puQN13rTbLVURG6aVDPmNdO3nFmKSucYnUmXaYl0SlvF8QBg4kgy0Wxh8E2hiz
1HjR03hjrIQ2zTz1nUnploaqtBbG60vHBzz4pPJ2XCRtsh49niI3T7iqUatEV89CGa+oX89Q2V87
cb+IM50oZ4hXPZYrVHmWJMugiTe+6C6cot2PzaepKLapDz51lK3HR+1FIfPyLvV61C8w0l7d6HlS
2q6oYE4x2qGwmed9rUzUGcp6LpNxUY8N2LLtZhCBKvj3CMaaiURNo74whpeCl8ConE2Yb2ldV4qh
vFIRmtZh70Yi3Fs93xawBiha1EN9O+iLqvi7tHYmfOkWhYqN9bwvEURyO52HxTi4smxmztTPuJyP
SVapPJluRot+NcG6LOKNielmh0cC1gjmC+5zGLODprAh+3HRo/ckEKquS9fOPzZDM+NMxeDWWwuu
BdErCqZEiTDd5LJd1Pzal8jt83TjO+mmi/S+Qs62k1PhWc245n7rdrB6rrD41rKGdQZ3ZAzib5ed
If9TZ9d3xMKE4bGqlRnmE7/CheXqeJaj1tN8WEekUJ01zOyw9Yw3rhPgI0W/11awrAmGK/IvTrFv
KCxEa7usWFhAF+Jez7WMVthKNwME6aaiW2BsyzRrZgXwJTfKw8F1OgiqeZAsKXdc3w6KmTX2Qo3J
aM+FLUt3rBPVD12hogDby94eTiMnD+ZxmlwEwRCto7xjbh7G73Ob+IpGcydLVREnk0tDUZ5bqHOd
qC48nJloF9qxa1X9TDiidJM+CFTQFV+lM513YbGPozAGi/Uh2tZkMXXJ59qmnwXPci8Nck9Yybyk
aeFW+Xg5ZP0hHPKrsskKhVMgS4oGp0WiL5I6GFSGhlpRQQKV2YPbWp9QwXwgLcz3xqS47rrsb9FZ
exaQ93UrTv33fs0/lybuo9yFmPneGoAgBp0npvgLdICfyqQ46+3kNq6zG0ymL0B9qOXEKu6CdUek
22CBPBLjG+lX50FAZmWj3cES+yCMFwONNmGD308TsAucVleT1awpG12/7mLlM7B/yk9LIvfZwN7z
wtlWwzm2h48pt3LFwQNFyacpRbOi689iGZ424GpoH7ReUbD3bGCLVpe7MlhjML8kzM9KxBrFcXLG
ZDS30mmRJvlZTusrp+OnNG+vwl57U2aJRWydyYqdRzXMASIhKYNbO3FOzc8FbxbSwh4mcP+6cLHo
rmR44fA6VrkIb41VZ6M8Nf9GmjYqyOBptNQKM3vtBLaeTVXJ1VQtm0EUagjJosmys7CAe1nAeaJ+
mtnyorL7z3UtTiMr+uLT/CyCgqgKY9Yqy6KL9Kzxg30n/Vnd61hVTXZW2NlZGrHTUXyY2vSsZPB7
3cp9pIO5JehClvw0caIZC/klaqurNHNpLzxg5bkqudwPuPNI1sSKwRTZByph2pbdfa3SbRu4ebPk
JNwaFMYhmElN5xGbGk/QYhU69vsplUJ1daGyjM2YFZ8zXJwhrTMvixu31/WqBrtJgnCdVPWGtTme
tdwXF2mZR6ejrgKVoDJVdkULL2pLe9GhYksyFABN70fV0j4+x2JyA9pEq1rbbjcNGQS7sZuT2IeF
Fbkinwo2xG6io3RJyXVao2sc9fksqupxhm5JKF2ZCTyjfZeu4z5L11aVKoLtm7TOGhWWrPDsfAqW
nV2e8e5T3PB0EWQa9swI0SkoWOl2sfM57GQJW5SFyypx3hfgdxt/EG6ey68k5+WitVtroe1xPYAj
d2UQ2qdZST9jq0RqCBq2HqAo5yWZb6tmmlrVV7BVxzSu5hgKqsoKm9MoY4WS0ndlh5VOh1jVMug9
LQcXZVG0Yjk+G/piTv2cqmCoOlVFZe2m/U4gEuxrh24bba8t0cztiSNvGJPBLZJr23b7OhtXYJin
hPfFQdjtutfFJ1HFaJmxrPPyDCLl1HSVyuqagcuG3GbIt11RYteyCQfegvVpEwWqnzI5z6fyfTAN
6wYBG+qBLqMudgeaqVRjt7c+C5+oKY1Pwz5eDcBXugHiW525FT8rab8wmVFcNnPM+wvWX4dahRXK
vBEseOpZ51L4v7I6gDtfTH532oUKEmIylxBtUDxc1301m2zgVloCh6pnJsSacMCS+AC0aBbUredU
ZNuC0x9i240gE8AYpguhOg7bRWapVgN7GPhwySyyrOt239uFl/DkvILcETpGFr6kZ1Tabqq7deOA
C5162/U7Cv7pSzhBbgqZnYb7W805qgYvBh5kGIaYusJjYXxrGEmalUterHPUwG3RegyHRVAlq1HS
pYlHJv5keTPnra9wDz4ZfH6BP8IN+uJv5EzzEW7pJOh0XEZzv4bgaU9rq88WxCFzP4oPufgcCOJK
YB65DYwPWBHzp7tI3FKyxJCpEwfNwc6DWZ5BchDSTmVW6uKEffSrCGgPUPRoWJehS6oMqx6FrrS4
kr5zbfg3GuJNkgzrzpZL0jgqw5Dsh8AQC3LVasgouvQQl9NiHBYCEowR8nfD4jgEdkTQLs2HBQcG
02WdqpsQkvDM1XbhShkygBz8nl8CjXRSeY4re1wMmQUM0dAbJ1R8xNt8nNZZzMDrsI+0G/ZBMlwk
Ed8i3S3acdohZ1hUPFyPlr0ZS7IsWb/LcOGBZnGqw3qRlQF4BiDQDqCMHCBoTryKS8hNJrY1uYpJ
WaGbHPIAyKR9SB1YA2Zk1XNqQ/ZVslXA+CyhvjInUytcRSWYVOqrAA+LwalmQ94vetnMJ0tfkNpR
Mu3nsq/nVZRAkovcDh6riYUaNHgFUlSRi6eGATTATgYyY23tBtmwZqhYDOhUgrxgOKLhqZAL15Bd
Ql6atvHKmLkx9xBodto7bl9tRutLkouvCLe+F3XdNdPRxmw2QwM5D/6WkzytgbeVXbIJQUvAQDLR
+CWJxp2okxWX46Wx2Clv91pPE7hJy1Z5HczziGwcv9+htpmbHEDksHWAFuZWNStZvKqmZJU19cwq
LGXYeBCBQtP3Suh4Y8e+GuS0a1IwAWDCxrpM8h8moA8YlamiSwMGZWCrwFnjAJLFCKu0p15c+3es
WWh9GqVI5TjcRE53kUX9tVmDqMvdNI9VEKWzoLCh0d52i0IsUX5+R+bhUsxCLvQSharpL4vJi9gM
ZfamI/EK5cgFTagF0cNtgVzb+m8jb/mkuISt7NWxpXyR3pZ8rFQ4dpdRMF62FbStQTKBsnoWh9Gs
XFQ9GGSoLTeOgZkSmR1qmYP4JIC/lX4KZhICwkFy6MPpcsSHPLTIzOz3LP88oGZDy2HNBTnnsvzb
JM8ZilYCMvoSg9mIwS2nYWeWJovIMgKtoo5B/AD7MMtglq+Nh3We+WqanGyWS57NSL4tUDHNSFHm
ipKbSqbz2GE3AsQHXYK6wuINeJQpyUrw8uOclVK7xlshkKUqO96QFHSX2NLAJZ1tD3BOCLkQi3GS
rjKQtggjW4f2F3lItJsSSFvN5KaqW0sQlqyYa0gHAqqS6UsK7gFRe65vTGLBB7plk55HbX23hYyX
dXoQDbp6HmCg4yJ34yld9qAKmj/GdqsUEiXSXRibNfrBSDFkb824KMR06xTZVRm0Lsbhe7OBTCYH
mtqlDa4G+sq+BE5cuz4X2sWW7cZdpqYEcvLOitc97+c6P+SaXsWBXPdf8yq8ClD3d10550NUfpAg
2JWcb80krFqsoVPtbz9JLzAtdiwEOt/FGymavVE9Ytx6DfKVcR7Gzo3RoTBaybD9pIuYL2QVjy6X
cKQ/rMMR7XwaniEHQxQb18bKEzAwI4ehqbtI5LTs8n4+FeCYzZZg5XApUj0zyJntTiEVRz53s2hL
rH4hMrSzqJ+4QdKtGlga2oC9k9Ryq2kET5dVeF5UqPBk6TNV9uUqbOUpDSDxHlGbKKOnmX2flGBe
djYrlQa5IaLTToCOVA9f2gEvLSDFfgJpE+l3rdNesNBaYHtm4LlzmZb2DJQmoEaQ59qw0/24U7mE
RIVLyJVhl0NAoEUNLBhMHK4se+TaEIRpNa1Tqi+ahFxJRJUf4nkGYm8GUVIknyu/mzlpWM5aCI6Q
BUIb+9IoSibT9WPkjjGEoBgEOGPcRCcH1uhrqwNPS8adE9/kVQapbnQONh8AxTBZsPFjxufAJ01U
Y4GQMNIlzvkWVKDZBDMf+sCzs7UxdgOlkT5isNGGNl7F6dxodsa1oaCZGXfYx7BwoF9SECfNJUGO
7Gl4ak7tau3dZbbJaQuc9k4RAwXSGI9xjM3AtnQA+QGeKYHYKIrNGCC4aT03odPcAEXVzPLx1mS2
TE9u0cm72GPojolBxs7KMlpaxaV5DLCvHHIQE5VoHt2iCaIEwGfW0g+HZRFc8OZbSAFd0tzS0KcY
VXBPstRAo7ohmseD47aQgN/RKTA6E0ASQMRG9ZxM8UrfYjs5N49d6fQAC2uwMPD7QeOi7kNsg9Jg
1BTwKhbso34EBwUaEXMqZRgE5vAc2Ff1CFOBmZlIbTW+MnFyrEqVA5VqISj2HfMGMEhQN80djE/o
CtDWJ3wXLqgNOagMV8Y2zVJF/QdahTOzoFK2e2MkE4h9IwixRsUy88WgE5Q1uIDuzPAlQxfugjsE
chMTrBhUaDuP3AgsxTwBMnKSeXxzchhkK2PsNdoMrFNm9caxO7NwBBSXV6qJi7NIfLQwIAXb1jzZ
1BSLFn81oBlrshKYMbALQfVstEc36ICKGNYQFQzyKwgFI17qeHm3EB0D58OhnHFpnKffgk5batdU
Wx6Uqo7VfaCA9LTqw01vNLyyAy9WIdOo+bDqk4iusyHUZ65RmYMcBEs/H/eDXnVNOB8KkBZzIKUG
BShRXRmaZU9VBRo8PPM48Rn90GrVtfWmD0H4f2Fy0ETwZHIOvKRHpC2gURHm92RyjEMpasiyzOVT
c53EkJ0CvGUt3Izk3pTYZ8NwW5IzHI7n8QgLT/jHnFprCukL8kHUAmpSlW3pPj+tn5fMzMoB5sCh
aQXaHB4vmSicXDQJzKoDM23BcsL4szVaFwng6DeQNIn08PwdMfp5ISC2QR+M4AzKdOb9j4co5VFP
JpJXqdvk40VBRy+GpHYSeBfXTuY6kK2IID4dQlVooDyg1pfl2vGdWRYg17DbFqZlTEvbXBnJsYcq
zPNTtKFI+RQrmKKA5gIOL6tATfrxFLNGMqg9whRHa1wj/B531o1JuYwDNf62HtmVzLCXpuma+M1L
t4fy6bO3f7JCE5OWXzdl6g46nRUIeSnlsyLyZ8Zsui64xP0a48kzO7F21iRtTkfw9s8vAjmKk+kn
EwzD+4pPa6hTEadTnTepy4El+GVyyFl3YZRyk/UZQbVlet7lgTtZn4dCbo1WXltAjDXfmpxpqPiV
k+8SZqJXvyjS6NDk8cYCcmhV9YexkV6L9CzTiyqNViOw0xHjVVLOnn8O80L5z6sJrzlDGyOy4eXZ
JxvPHuO2xhRWk2VQRCHZhgENvSvtVX6YeCKDYubEl6B+cwWvLU0Kfxh6a2FImiZ7OsXbMjc1H+29
MDGztx4XqeEzO/CCNbytAcV06C56bGWMDBMf/BRgtvJ5Wjf7giFTHyxUWvqndg1qWJmdwQYVKiiS
s66i70Pqv2BsRxwATAKK9tBVCG+s8ierU0I6F5QFrE7P0M6xACsC+Z8Nygv8u637a5BULl548GP2
Da30AtwhaJ7MvFb50AO0ZcdGK89Tl0AFB0H2bhyPNfR7k4eZupkJgia8UzTcIFBYBuAQLNMvWPhP
hgEfaBEY3qm++0gLfJTg8TS6glRCQxnT1cT2FZd+AslsfcssCYJg/MWGSvo3yL93euwetipcF1Db
j4Lw+3fufvz4n839x/Puvrb2z+8f//jPx9hMj8aPL7M96fr49iW9+1aJ/2bwN/tFILmAVXuxX+RB
m+6DZpNvJ3/vGXFO4BUyCd8T4MyG733dXfd7z4g4ERiafiQ0h8Bn2mCbgr3c94xQ6L2D74ZBbx58
pIDD/v2nZ8Q0nMProN9fBmXwraP7hXgEBPTKfP/5Yc+I2WuP9yIG3gCfQ4BbUXh325jsg4YRK2nj
qeBJBkoGUAcCeZvsdsYEDcV+sEJHbvWT2QliYw6vh2Nk2p2QGX9wq2miIXDjDKwfKoGZztzBTt02
c1ZkCNwSOjuev92RYEbgeynmaw8QceEBTbB7cD8RRhRD8SYFsdmfozwCYR8kDvNshs1pH7basDPK
RgaalMlxXrr/z9048FoAfE4CvgYCff/Afp5stDrMatpBRuPipp/HZegoFPJ52eXbaQxAD0Ol6Tch
51NkU1XF/KqjZwTFkUpqkKZtETZQMUy1KpJwh0WceH2R7mWx58Em6Cpo2kmjOe3LWI158rHsfaDF
2gultOYxfEBRJbF/oF23zng0H0Ng77TfZ77fqRi6FNREIyVwuSqgOo6STz5IW0WMtmOFB9UKNypu
/ELvOuQkKhV97LWDPtgpWU92CpWKIQ/V1Nn2aYR6FyTQfCYjpurICffj4DdL6Q8zxMabBLKHaNSf
RCs3ZcOuTcZjKtAGCjzwpREWgwCy8RESwaJRuRPMRezFoPh18LyQMJikTON+IfEXU0Y23RAJJNwg
VK5Md5CprJcCkvIeXaYxW5rxbPyck8mLh3SloUZrJEKT+dRO6VZyhNwKulogfxUUL037iMk7qxYk
G9AaSwba8MeYQI8EGi/aJIFKO8jC0AuTd3pmqkgm1NcVpAJQWbb7cGOyFQuk6qFOV6ZcbiTSPMw3
5thiTAHLQOXB9QRSsbboEnzvtrLgkaA5xARkQyZGlkJWseKQb1oEapNlBrwDKpkt1AW5C8LZboJl
szWUkSWk8H01LjBvoNsCyuMOv4qgjIJZrPoAg1EZ0gKFW+m317WR9aCAnVvthUnqO8tN+aKM4xmF
WyWZJ0QKHAvUCxBQia4glREOVLj8/tK0PgXNsMdDf2lSNyMhmZL1CJWQsvJMc5BJkUwugdG4MzlY
WHb7ItAz0x1lWhTgoW0CXUh2rDrkGcAJSOKmUnCXsrYgd4l+1sESV9Ciw8EAjNIMkvmduEDLZGMy
Fkq6M71mOlmBqBiCkMeWpoVqCq+dGrlpCKgH9Mr8HQHBqhrqzIMy2f8vdd+1ZDeOZftF7KADCbyS
PDz+pJMylXpByCUJR9C7r7+LR7fvbVX3TMU8zkNVhaIkJQ2wsfdyXKZ0A8/74HErbJ4F8g1Jz/bf
TXiwvUPtjFnTyVML/GBj9kctP7anHjfrq6zW1+1H+t6y8xVeY+rI4bZ1odB3imSROwtpRtzctj8Q
YBhWa5euBw8ED9rKHCKIsxuLk3HJl4lhOeDeG+Bf7dg9dw0YDdwbYJkqwmvSfbaN/QVoqKK+zCHk
QGWGBXKcDUnmJgtNc5j7fbFA6QKyJCqeWkA2G0OzqdU2ln2B6qpZbRqZ5rmIcBMd9BotX1O6Lvs1
IAfty512X2pg+ptiY6P0N1xvexNC4mkDwtKMHOQ0fdJjkFVMJz6mZDmi4QfaXMoFii6sPywBYI3X
YlBOGoaACqNRvlMeXSB2YonUfgcWTtXJ4IlLa75OskxLZwiSqClXyFTAnXaz85nP89EZ4zPqzDGg
9ssEmjcZ7XDtqffmU+CObGKfDY0/c6HCpB+jU9j2+1K1U+pEUIuQ6jQYce5VXe7mL2jIf7GG2SPv
ydMimgukfz2T4xEath96bC6zy6pExcXV6xYvaTUpEh86n2ip+D4C/TUWvZu1fZMSsXztVv5rjXiV
UA4yTwt13DR1g4exfT1utWJDEzfg2WpzFU5/iLx0rqGkatEzAk0BR7DVgjZu0xnE+cbjbOvIYjRw
W/w/FO3VTFlhpi89K5/aZfwkydeRAVIe3q35Hmr2ZSs2NcAV4i2XhbGThVTCw+LdTq61x4SMHW6M
+2OjFbgjPjaFomqgeyu7x22XWzW/br93e3eDBAyyRLehpBc3MXsDmQs0hSfjAy8HBr6tzq2cbJKR
Yo5ubSyu25peAfdtA0KLrQ+L4qGT2CTgyLZigS1w2zRZrjkIoHQbzj6BP6l5t/f6aeeTdyHoK2Xj
RXXRAVUgYGDCGD9PS5sRARaGMKgkxuVqG+2nYjRfnZijhqr3tT6hcz2TYRgSN/gJ3Uk8NwQ8OoZy
0AxzW3ybKMm6uPxOwY4nRRRC/+Y/8W64uqSEHIiQlIfq6CGhI+39ACJV9kP4zlGgvxBoxJLehE0S
LNNBBn4mbyEkY44H1Aww+QYTuZMAKXrbDpxQrHsOiHOu2nNBJpF2RO62MrXdcSi9J23FRzBMr8oE
EMueMDBcg5j/ktJ/muvtkFxdnClLnZc+302olBss65FmtwHGS+emgIPy7e36HgRHnEEYi74r+t67
5fXOcTkgJ7dnuO12DnjNM7/iTgFHJYc7WIeL265lEwduB0Rjp3PnDJmQb8u4JhN40u3UKbEjNqKy
m9d0xPveVFWbotULthZhzDbp0IYvbHrHkZcfmzhxgY5SVw8b2r2t9q1Z2sp9eFQa5TCEMpHybxuU
pmhwmB3zrcGJ2DOVUzveVUAKRzWUB53HHrcBax7LAxvZp5ISk1ClH3sgg2wofhZUhIl1+p9TrD/C
qdybAA2K9fS1bbrMOLMAyBjSNBqjW6PDcceLJgmr4Lvv4MQbe6JyW6NgmSYc9hSkPPMr6HoxX0N1
JVNhxqM8RgqUBtf9IZDlF+2K87z6mH9Bkhc/CNhlsoHaaBQ89LyYiAb8CFT+PVtxegEUxWrZbxtm
6wq29mKrqds/MYBAeN9TgdcZiiFv+2Pk3HDkbFVZLr81xVtbUKgfG0LKh2Dfcs12kqz8xANUu766
uZLfFIiTARmAp1oUnyuIuJMIDxbrJIwzY9EqzoOZd/N6BF4BGF77O+rIcee2XKRuVJNsqads4LWT
uiAMPFGv6QLmFYoEULEQpKAEbfTVBt9qOz9uutmNdA0raKOI80Kgl90VHvu8ajsk8akhVbRjUHt8
rrvo29xUE6QDIKMk0PjV9Nlo+/dAyPNW7qKhSWpopzdKsYpAmQfx4zy5F03piduHwD+xZYjz0Yg4
G4fGy+KWX5oh+GVdMie8Y2avm+HVKdiATeoARcdGCCOJpRT+6nTU7jahLunovhrVcz9w9ygqCO02
Mqh2qyyYfHmsJNTFpsdOyq3ff6mqdc713NeJXxQMrcXQos0RNIN0Ix+costI00wJSHSbDGWTETU9
QgJc7YJ6Kzy9cHLbBfgZdBgPErKqRgHarRfjnVqobUNa9ClAQp1Wpq3TcHCeaQFaykzDeN2Eg5sI
sLQQuG8PuSMrFma1w6+fq2V43njPbdYPWoGaN0IeMnyiZH1sSvdxK90qBubulftijc5mUceFkCMf
unTk5Oy2aLvxgHDZ43sxFC3QJf61o8PbYNlBeMGLlQKKdzfIoMrx0zLwm1McxyoNieSp27QRdEfk
ee0jknO3YI90cOKDLKMO2pwQIISVVRov061iabl89Rao5dehbbI4rp7mUZfn0YFEemSPCHgtcP0Q
vhmyPPjlVCasHr5XwpzJ7HmfjK6LfQdJxrDYOA1n9IuVEejCoFqrlEqCMkrmSWRjCPVUOYifboCb
rCQtU9JWMV5VILOSWwjPxhbKIT2/9B5UNkxOYzKFazajiYNktzotIGiXoABoKWBsIE2P1TIJdCEc
7zJ0vriVvmBEvxmt59QXJkyIA4mgbn5MLPoReVA0L2M83KY5uIYiELknya/ateduHDGgkua51ZO7
Wwpa4NDAAhnVG3VlkZMWNxN7fXclivdgWGO8ZA0US0YTENoySMLaTpCHos9qI6yW+evUM/8wju4X
7mBJqL5dUUjXz24gnL1LVQr1EFpkNXuJGZeL8aDj6ms4B4JxDfJRhetuFa8NJctFDBzza9XuQhlh
eGTDzyYSFurOgqYA857opOJMRmOZau8sSvQSRVQnykz1rbSe89AWrcgsRekMcdjnEwmOYGLRUbLi
pS7Xj3bsLeSM9LKya6Ow6ppapQEvT3xcd7rH32XX8qsRYb0rYxNd4jbcdZXbXgq/P/ROWx2hhHgu
XW/Ne1U5ma+GOGmKeO8WoLdsDMbV8clzKXnGR/aKN2ahixoeyvEbi8EgEZqQTu/p7Hp7WttPLq/D
1CUqG4voOmCucFvdXyX8EVQwiAj6ByMxTs+VeJgK8zGGzgvXhUlrLp/mwnwPeJjGfpCGzElKHmHb
tnrJRpgO4vldQAZzlMGmLwKpZUh9ri2E2K0L7abAAC4VnTLiPpC675PVFRXUuSjZmppbFxh28G2Z
wpdSJ7Psk17ZZQd1xceM7ispuNdmEfrpAzf0RkO0EYGsTuuUynb+zKfgpNYqSgun/YbilgVsrJLY
xyjvaHBxeIGbki+ek3WAvk/97Jktk37FodWuK0sdzo4z03wHcOXBlGOqRrXvg+hYxcGuiPm5YWqT
iMcCDWzdZmWtz3X0FmBm92vM62b53NvgHZA+N0+gyt6mEo8WIq/93MQy1QO085PhKHTSTVbp2MvQ
8Zc6HtOZeJ+gqgL77HcvrqpEIoZOpGXhARiosafjyHsEJCIzT0OzZM89fWGzfCHOjEP/FC6qTH3b
/ugi96bDm+gGPBD3PSjDX34776omtphlc78lL1M4HfxwrbIhKqrkG+HiR7jMy05G5CE0vkI/4JhE
QdvX8hiqDZg7XFUeZENOLHR2S5wvkUEx9lSRLE2YtM7gJZtkn4iyhsgtqhJoVX2Mn3JNXVvHadNY
CkEZhH5LbF+AEr9UHFpB73vQhthQ9tlI8wGhoLdf0dbZpVgzb4UEpRnnLy27mPVjfq+cUSQBhI5p
Xb2TWO8WqHlEWcyXSa4FpAbQxaMSoIIIkrck/FqNVZdMRAq0W+75Dkb9bwdg/zAm/tP1uDnZtq9W
/Nfo6/GfX/z4/6Dr/TMXv1160T9gs9wCQ5E0CaUlsM3/59LzXAQGBIhpwwcyYOMLAsCh/0RcyT8C
EF/I7wAujq8AbGbnf7r0vH/gt3oMCN7m0dtSCP4HiOu/o4IgHBFPdf8Z4FvDjX/6F1ySGZzMrOvr
tKJO9VIs9HEuV71fZzUAAgjI2bIOYkvRVFBXgEynUS1ugJF/FUaTfPXIaYoXvi+c+wA0digoNkgK
Zqa9aPf/8lz/A2Z7B0n/wIfRHQTIw/AI7pzhgyJ/XizVxq2Ur5pUzurBGKgRxhLcRUfJeXQN28+D
WrJJzo9TqWOcZQsFtJY6jOnHmTf1+9g/8ViEWd+HX+/3NTiDn8Yu1CyO5x/WInoEtlCCdXosyEAz
IjHzO9wLznIuw4wZEyVx4A973mDunskZGSy7xjFeVkyW7YfoQGVXHWvfe2ABKOMA0p/7VNz5Y5EI
v/eSQE6OSPzJa3B97oFaEkANYH5FvqOObTQNh6CE6LWJrv5s5dGjusCBycs09Nq3oqnG1Otde0VE
HMOc77DD6qop7Xr/K1Sqyz4og6fRiYJjgb/EoGzdGr5Dw8ggGoI9qFum6EJm7HO9NjQDUpvC57Lk
y0CDJCDAG9uVkHPUmKvfAuDiYoFtsICpaCrD1Nanlc8HR4Xxa7dUXzdSaOwZ2clhRZ+ugAg6vPzN
1vz+DM5/eOmbjfVPUgCIOTIaAAYRlHAw1n++9HYuY4cpvHRv7LykHtmUDI1FGyyKDk0//uXXS3fu
rXviTVSfh3F4mKqAp83ESErLSB44d2eodtovblmQc49bMWtTHiecqGJe/Muqo6SMY34hcv474H2D
1f+yZvHhGw9SCM/b5BB/YbEbCq/l6ssmRUPcHa2u1luMsnqL/AoEOhwdWJD7Raoefd9T10m2L6mC
oQ6Sf2tQlaU/JFpBpuYPjt41FhCdDav0v99ZWxX6t6vEc94yMfAJGJiJ/3zIo9+1i2+LJp2b9dFp
qmuhmiDh0eSnweID/3O/rQLjkxqgdp6HY+W15MzrSMMGqW5lB+OSLvpPYTzdtA4N+PiwP/zNNf4H
OzGSH1CuYPDYUqj+co2xK2mjHbhS6FICl+6Gb2QwPG8DV1362IdI38PzmrElHXAUuYIQP1XxRcte
7e6PclEuZCbwPAqpAWI2T37QJ1EFVOl/fqWhtxVVf8vXBLP559ME5wFQQgubVrWLOb/yXQwAIU2w
Hy+0GlGV5vlHVKKNK9uXsjanpWvSNRrbZOZleBwL4D3dRoU4jcgKSKezMVLOAwyK9m9osP+gA4lC
Lwarh//A8R/+5aHOnbPIYOao7l3xc4If+XM1hsDafDDDeITzl76DKSj0NdvLfnS/d3ztknmB4ijc
6pRtZgcGYwgEFc0Y9JGlqYJT1boEgk39VgxM/80hsPGQfy5VKFYgkgGF5scg7f9KGMcI/YG+B6Yh
GsYfzVQHn3l5Jd5w8/SU2WLIqmUEdyX1a+/VqHGd+oBfjaJEA1Us4O0QXuen9Wh9nHnRL28F2YyJ
BmeZhocsCfrhIfSb9L7CJ38r8iMb0rJjsCD13CRd3IS7obDiJqoqzEtafHJ1tXd50O0JzKRJB7w0
W3VNk4DrDo2wedRqWPIqnD6vMw2fmJrIo2nPgliwNgM/efSDwKz53JWVBjEmybn0yyrZNAlK/F1B
+neSFc8PpRRxyggIwMv/c3Fa26s1aKB1Dpeq2WuoEc6AvbrkfiC6E17qilUwsBDUlG4OBsRGrSJ6
stB4HlwysGT1Jlh08651ltvf7Jxtuf1RLfFyYw/JBGh98GGxLanxX9uRwGkdTkJTpbYayz3OYH0M
ywJYvfcwVgAmR5eMF9/1c7pAprQiienkR6q/LgrI+H9/LVug3V+uhXqIe4cig/kB9FlbPfqX1iiK
57Dg4IhTBlgiaUwrHlZfLUdnYa/3X8EZ6Z+dWR6ielmA0npl6hD3lShYU+8LxBD9MS0YKiXXwUGH
WoC6aqC4XNo6Z9wZzgWdjoVoKaYJLwaX5hzCqi7/ZstgV/z7S8enbnCCQjCKzYPstz/vhRQMPAys
hOlQ2yLvWzjXqCanJXSP/ia8FtBb5GKNKNa4D1OMS84+qXUWIR1h3jZB0K9fdAFCrbQQ+AYTUWnj
DnU+cusD3E8jmKxOemnP1TA0J1komHe8+nGqzbFGTgOtmX8eLTxxNWtqwF7ouzRIk1zUaskdVcD9
s3UegRCfCVU9TsTwR2HkRU46fp80oP0Ajl5kBHSAGbHZFkBCc/HdXwIMk0V8hLXsma0rfQj71cu1
ld/qsPwxrr4+QAiODqccLmEDLf1kgwDYXi9uoBFgreYDiDuo11LCpJ87DeyacR/DomvyeycWxU79
bln1Lkdb7hpqVKI68dLMcZdqQ4akJTsewyLL6onAKTKIG43TUQn/6iiahJpfCxTeLRmiBoUM5NSb
gilrrXq5N6jTUoib5N1DjDgNcILirVxgEmHCe3OL2kEuhoR3kznu7wckVrNv6WivinkH36lM6rrh
xe3KOR91RWFFNPY2VeqbWGDLd2rnIQQ2GVdygu+kRBto4qeAAk6IWfMD91Ae1xUovDsXdcpV+dn0
1RfjTcCNQmX291dMI+ug06Up+jQKB0X1/f6qpim6QlJ1NnjF01Lz3YBohxxo7fcwdOZH63B330/A
WYqqw8+N4i6TK/nUcX8489kFkwPzMMc7N4Jf7ofJ7KONULz5FPTGHRM4Cca8t56/d1isMwucAcAu
LFnSbw9xMd0jGyRcS/jry3L1kh7URH6v9bJZXtwegl7dm1fhixW5IEB7w5lA9guH/sLj4GVY50us
p2M38yXHzQ5DC+jeZ/GObfkWSz+y3dyy6KDwJAvS5jEV4saLqc5VB+S1LRfnWhAKl4gEpNF0XZ3W
c3NkC3fyevMVeS2FnDMA/EdnvIxu2M+zxUBSd8WX6aOJYR9ysTNghsbwMroyKcPSZINj3TyeOKTs
YZ+00VqmnJISp9VS700rw2OogVWWPMCzbX7EYxgMkAyf3EhgEiDej3sXCUh6h9oWZHU3yKyopj4B
+oeEw3xxalzMSr97XRQD+kTF57y1LxDL5GXjkfNao5vfNveiohNU/vuOTte1gHsQHY93ELrAhsZQ
eSYxNlS09iWYlsAc7iOkUzoHvzBkP9HlzW9G96hW76HVc3w0nP2EH3hBggFw+raU8D6VmNGWoBrz
IQLXaD7bumX7oKPPnlziB5UMQngXCQnk/v7069Bkaw2vwUradt8FLX+hjf2m1hEmWrC1dRy3GcNn
U7EdWxATbdzvYjBSxRoHcGYVQTIE2PBVCwywMp+C2nv1pBC/m5l6rT7BRhDu+BLopLIGO7zqun1Q
8Fx2YbJ2ojlN1J6hp60f4Fg1cniDXfMDs8NFerrKi5ntKofuOouSSGE3zkgNLFh1ZXT6/XTmaMxr
VuCjoXB+I9nAf/XnsnzQR5j6TK5KcbtvU0gjdQHsWU0ZR1pPUioGn9tE1jP70Qg36Wchj8Jfw13B
YWXtYS7cml8aYGIfXDhQh9IiGGexLwGlu6YywfPS0RvyWuZH3RlwHQOVm7YCfGDbqD3rJ7DR5vv9
8d8r2cqjfLSN9xzX3IWQgD8igWLIZz5OSGeILK6Bg2j1IznBj28nCbYSK0nqYXdfRFDyXeCOqPPf
m9mzK+DJWmQiwgImhZtX5X6yiGC4r7R2m2e96Xd1brDvGSCAnezk165puweJo7XfZqOuMDdk/4Qw
gQm251aFR9j58YXSMYWB0IEYV3/ExMfU5C9Hgvk2iyMc3hgih6ONe5qpoAFKrpOIixYusLI6Nc0y
pCoceU5WVaWYbh4YDkHgqYGG7w5o8X2LCMmWQwvtXNoIWEZGzPv3jUSC8lAGodkBsNzHLbwOdeyc
ljHt9ELOYvJEFnlgV1oFw/D9j2H4gKxgtPG+8wBf02IAwZMvhURdGXR4pEJ/LNLbhWpSe8xS9/P3
fmJG9YyoEGgG6MJMFq5zdRIUiEdMMSoADNZw/Wcd7o7Pkucgp23WUPHCgM7+39cwzM9M1uMZitcl
K7DMU0xUO9EV4yfat+bFLD9kBX7XLvIVXuxPIHzpiahw2FUgC9Ki88JzUUf7MXIug5HxwcH3i1Fc
KSYrNZozn0qYTGg8JXX42K56PK7UXhY1sAcpXv1iYtdxHsK0Idx/ir+Efq/Te+PpjZObeIWJ0roT
NnfcjZtzcLZzy0/oWDvk/cDSz2JYBWLdz4+dCPG9Ju2iaYokiJh1voq5CkG2A6RhAYh2pHDkcEmB
ZWnzqFz5LgiWGLkaqLVFKKCY7isIz6jlB7Ig30HzOe8XCMiIHjEA3V/VGMwwTHo2Vw0EGlI3GfVQ
E4sRWmTDUNjnyetgpJjMLuxMfdTbFoqNj2SdmeZNzABEe7jTaA6zuXZ4Cm822hlVow1CzkxfyDcS
4yVPMG5qty2uEgaczKHQVNi9Zv43R7rkJWr1RwB3ALgl2ETcEWZb7PX7hH5fEQQbuG21vuAJoZlh
3VFGLnKBkLwlbYApFLh92puYJDgpluMAsX1aifaHsGOVD2MMHmcQoKbrBQZ+zEYrXR8WoaL9/W+/
gwB2sYnXhtCuWDB/fj3bvTsh24nSBuNCAXmds8Q7AbwLoSDuu43j8QAT2SFYZz8xUOs9cwV2ji5A
FWrE1+hF212I6rwn9DhB+JN6Jer1/ZysdSDOI+cveibHpur8CyyLu5LK6VgrWb6sSKDQnbJJZcLg
CEXbV3cakPag1NugcWrpDt21iqopLX1gkWW/PhHulfCaEpaOGoFLjYV0praZWcm6Y6GFo48WMGgO
7RHJB0EOAgGIu1+ph02hVLzECwgpPH0w8RGCDrYj2/G++ZAGpQB3Ya0z24HaVNnUcJMOxQrabqni
5N5r3LcvHJzrLhTLwZfznEWl9/x7Cg26jcpZETxEWHkjte/u4kBknizEPkC8TuZUW/ccYZePFXFz
J3bWHNNKc7TO1D5oU5yjtUgDIFl2xcFWGmq3qAqUoq1ZKflEclrMY8KROXb9XbebtfywLKghNQEF
X0F+mbJlUbt7IXZZyOGlG27InaEZBorguNXU++xPSobAg9G5WuhJAgnO/zfEyuS84xqOH9hOIbiI
xFM/pBAGsP29GYMc9o050McgyeVMiMbQEFSX2Va7bhRlIjlEDBp+4HsPGHQdMp9MAJnqdjiRZdz5
dAC10cXHoLYs7/1dBDXF2YpHrl1zvV/iqNUF41XCcDY8bDIkZe3ZR1RMyrpuzeq+a47zlN/3fic5
y5mET3z2wiNa5f7TtDz5wENvFFTpDM3YvZDc0YP7crcIl8uGtdhhZgWSNJWXKQ4TMGw1nIW8vVUr
dErbkdEPxYOpu/jqfr43NvCvQLLp258uW+E3VuIxBt4ILhLixnGOFiz6heXQDFnQOEgyGbr2OiKu
zKG6Oa5GJOC/TgV3MiVDnVdYD2mPMJNrTYVKKq+q8/sLgB0UZE9sMs9VQWa8EUBvVBY7T9Zwv6Ld
ndoGp9Vi9x2HwKesGgDVAJ978JIi8aKyTIBDYxMQjSQyvJTj1JXrqQng0wZCwTttr15T/qhXmAlS
W4gKCooSU8Wsqy/hSh6Awn5axvYcFg3/PHNx9ZbwUzjzr04BYssCPUE2ETLtEHAxhs8tG8cDou8s
mki3zQDRcTeor7FpH/pNoARJxJpNAOqTcGJQh9I+3vUTqKnoq9+gYx3qqngg9FPTVF6CwQPy0wVY
atN8EFUWWQU+Jl2i9eAipi4hFqNZ2ZVDyv04hfD2h+2gZVyj+ojpBxTXWtK8Au2xmDXOgwHGzFZ4
NukoaP6sJZO/k+5s08B7H/oIQL9V0AizATkYVZsSWQeIAgHTL4OqzooWzB8mx/T+R7SHjAwVrS+6
F+nqreLocgc9mju/zT1kHyH1v9jVC9MpCOUOLBzzC7SOI1IV3PEXwWS0AFzARnupOgQreMLOiUu+
kwZtZcOXKBnBuQp/BHUfNW4SRdGQzEHzVvIK/sMaDj8Dw1ZRx0ibAJCSEtqeaOeAPZEXX/yywVlX
y4I8HfxhR0TQHB5iLWlOMSYWYqP+keMAMr8GXjESCFSmcufa4qtP3I9wRiSZGLZkFEty7AmWQfCA
RDNvO5/xrY0DlgFcsB6UMIOVOT56c4ZrELKIjiRRa+pdX6isDIuL8Z3gskAXhP55yWsPzmNLFpAi
DTj8dfXXFElGU6+eAVx8SGtBYy4dokkA/e6cSGQ1hqmUQWcgo4iDovG+UboMezagswpH57TW7B2i
UfRzQixp28IHGrRYda3IaxXAWz+hYQ2m4RxVyLoAfxuBas0qWiEMUnbvyp2yea6clM4MilIm3qPR
fY03agejFRR5CTD/Y1+ZeO+HQHZsiZgIrhgOSsz8fcyydqVh2q7lW2Ng9ff1AnO7zgs9fRfiMWzH
AE1m4yVxiDU6qmFGEkaUbP+7qiQ/NIg4ixCGk5mubDaZzpzO9gPTrjpzdOitrB4i3ZNd74pfiLxI
7KRZOqi6T2ZXIDTFwCjbaMAbMLNrn+B1eMtXZ2Qaje6cKKQ5pkEki4wS/N49Ljgbe3quvPKqR0CQ
tN7PhayOQAwxzBdvE+5lkSAAbOhirN20Bz0GjfB5JYg/GJZrK+qTmD740u2jtn0aQSAbNA5J79sw
C7g6l9eCy4vnOe4F8OdLxKpnJBuVK6rEAKo6nreiPXAES0XkJWYcsTRKHweIrKJGDUfZ9DsVlz/7
xo0OBCCR70G2gs0CnZYFaNC67PtEws9N5zbI3KJvtQcxSyF3RL8TUgPMq9i3QfPXAtl8aUT5kZvV
pBpJTOiVPkc9yvCWiwfjyCPDocSNfEKDeRW2+A7bOfzxEzs1A+xKbo1wTG9qkLxGZkiS3HyF6DUd
tvQcO1BcVEVeZw/aMTT4Y4yxaVb6gZf1B47uB2XgMwB+BAmUt0UrxuJXOOBdGQXEFclnqrRP5Qpx
rXXhoNAzlBds5FmkXPLW+t0rpBfg6XGPFirYzBhhsEl0APsCcGMxNWlN0NxXfvPNJzbaAdVGSiVm
AVPB9Qv1sgNjM1LJbIGurAzp6zjxA6/jTDliPkZYOZLTPW3KS8vVR8gkwuSk99JKiCCa6Ng30Xi1
C/05RBAW8x6TGR2rj0LBr74EsCVbghzAHhLSBKsZCk/uA2N0nRewbafN0XiGDWZJeyj6Ur9tb1Pg
H9dCRwc9oZup4xp5T5U37RHepVcTZ4gW0omjvgSNvwkka7TrDIkW0EDiXFnelhmuxxBRmvUaRoe6
qqBu8iDbQWSj+mi3UkYnaNXKCNkw/YDAvU2NxDG8okXxJAQXBKEWiEua76NirXaC0/pkppMEEpHw
fgscM2sG1etnMPLzrm8EACPt7Wyv66Qc4SDhEsGCW26jWesv0RAOB7TvH77/4vuNRIGM/J0r9zZu
v9oJKkQBzc+qmqPbcVANmJXTarFL3ofQ56sJ+VMFkikh73tQfnwSPursENP/Q9yZLMmtJFn2V0py
jxTMw6I37vDZPTwmksHYQIIM0jAbZgPw9XWASOnKrpZe1Ko3mS/JfO8x3AEzVb33Hn1LhlhHbIUU
UsJTaYxTa1mP1BtqOzZ4XigkzzhJ8tCbrBtz5p1lLnbZflI7lPE2rHI0blljs+PE7wq/wVyXwRMZ
ufCbDl9cyxTAs8q/9tDdS3/fVcxqohYTXm+E2JkjM0yKXjvmY7bhjFYvuadnm8CfZFgxNQSscaIH
l9dBjngC6aL4aCqOtw7oS1bXCbeXcxichXgSzCcRRMBAhuFXqiu1Ed5wxvNLsL17Zo79UFnd0Wmz
jCeeljtzzb0tBnubJM2bybuaCVOevS4pwe64R616Ki2NyENZ/l04e3KqPqa0em265G8aFEAsY7M7
Y9JNtvgxFpeQbmyFbnAV5U61a+w/TDaTJ+k5HlwPCg1mZcnRrqDk4GZvC+QiCyxhlrofhc+JpqT5
rCdasfW7v7gL3jsVkN02QCgRZN6W9gxbInA5fSOtu6i+ns5j+S1IovQSxXc9iID9YVzcjQuzSMvf
564QodMREnKjEY4vCYvS6Ec8ioZHBWH2W8eNOD5Mk5sYpikw1AkXwGY0FM22o564K0WY2s73loDe
ZnAHCqnCOdd+sKMY5nSx0csn0V0rX4+2scef2vGZoisaZDEvkNQ/an7T9No/Obr/MkXnGR/AzlEO
eMSK0r0rkhraQX7pGQ4ojAL7LNedLZHwyR2uRRVQQYr+ptmUNW5p2ptUs1FWne9IHjmhhpoDtJuv
th+da60EjppBMJmFne0iu8wp2ead5+bYnyLow1pjbJSqOEUn8JlNMO9Hy30a7Ls7HJty+JXF3R9h
2k9TiU0Kb9SPHohXqOzhQ7q4fjnfZNKDU1UFTI6JyLYw8WcycfIrv6VHcRG3dJyi/ia7S2lVD4EG
CEuf8njntqQtXGrmrfksDVIrNipGqGkGKEoaql1qEI5y7jG3P/pxzFEV6QH0I/CdThzv0yRod0CT
qMNqVz9XcfPZD8m8Z1D8WNSweYLAewLhU1CR598yRcK/IqhW1fbfvqfgiDIBoBqXm/TmD8qme5Sa
+W706x+2kuW2SDs3nAb5p/HakZJd13dKYeKwp63XK4oXLXcO6eDhJ0uVe8pjzwxVo3+kfTQDta1v
sO6wOYZNzmGXSsYjRVZ/VEAZjV7tos7j7BY68Its11kfoir6Ted3CR7DIWEyHE2brPPbI8o0dn31
e67NFzvuKGci6iEYlbtWOBxWnNeeaL8PLWO++CUd67NNAbbxkyqk/4dcWkeYbGNShlaVcGrJoQ2b
2tI3NOlQdwI9zFATpoySNSqA0PRucR/ztABURXp8Sn/GcXKqarGt41g8udiGi+ybEY+kBxOK4ip3
8VYCC4aLTPVct8xG9QiEWu02B8NXFlDQxnudK8c5yxjDf7v8T1Rw7SH266f1N1E/g5cuvVpt3YLV
1MsTzBioU8v/s5EO3UaOlQ6f5ritKWwe2+U/mmyYNoG0m2NKhubRCmb7UaXIbTUAk3FU48nMc++1
VLEKW7lXCZyjKsVYJaeSe2hptcEwc8QF3i3wrH0d1NvGT/szh7OC1DL7ezdbfCJRFB1b5oXbeSTK
MefFYfD3SSrskzlVb7FXBnuOqp4mUBDvyMlMxpE+gcRzt2tX30/+ISsqdY96x9u0pcX8nhD4Jh3L
4mRkb0037nD7lo/BoIqtkU8KJiBKdmn5+y/hGxEZOC1ACI6kaZybU5GOwTbNZH3IgHyHWUtQhjPH
xwGLEQD7EVbHAvpcYO+GpRnN5qDb6fzSl9up+MDqnB4ocUl/W/NADMhSUAapiC3kmIwPMXdJRfEh
xqi+nbdH7+s2mpsBKy7+dA3pAC6m1Xu2tP/FaFHKRHkNoAcHk1+45UEZ888h5admNEeX9kEb5WyQ
fHKmDzArfQkcfhidvTWJ8eALwoBsfjwH7SfeZJPayese5lFQwcfTae7sflvWFHllNCTXo5n4zslV
MYPngcyWaXFj9M2C+aYQlz3Ho50Z5TXWShINWlScW5c/PnGfeJfoU/1oNppY4rjtZpoweDv+QQS4
8PKu+0bxlgy1RlzRNLHdpPcyn5Lv/viDhgAFjFwQQlZ6K6X8bHKa/iBv3jS/V09Wx7O9jpUqevtM
iO8EAJqbPZlWqCfmWczmtyrrgoeqjuuDG6R/OoCOoZZH9FNe753n8YcfMeZepyakWeztGEP/yGwU
mjgKYP7F/W2dw0+uMBi8xt5pnUesU58ywTDhRUS1bLsGfVwYRZhq+gNZBtpLJzmJ2EYAXCbaRtHy
CJuRcQeCQqM+tVu7NopjZYiRP4Wqvh5bEdM7KDs7GkpL92VV7Sazf0v7oHntMvhzmuXdZi5xitGE
enofZEc5FVaYB6IF1IvYNlsEX8zob8Bo/VIiHQp07kjs4kZMt6H2eQq0Id8PbgcjDxffNTfp/4Wa
rpTk8bkSY5gvDzPC3PiYke1IMuMVIhh5Bay3x8T2/zL63s/NmF1Woa6ykBVyPAO1WaZ7KiTuyWUE
6g+8ntZEeSMaCxqqZp0aKnPMJEjiaScRDjJu9CjwTjnc303e93Eo25GnOH7xM6/YQB0kiNe3XEc6
Y4z1p6Zu3tQ+qqCaJpAllZuSgpqxrlctLyF+v8rxez69ebP+e5w0nZeYFK1gksNOsphmbNOylts2
Ga5fRkXJ6BUCfrCp7cg/rk9CpcT3yPCdc4NS2iX9M0VkgMkeRT/g8zhrJa5nZSBmEU8kXt+ae2ax
Y9jOlAITsUfSdg1EqBJWcSJJIqRFRj3fM73UnJKvgIQCPA4qm4qUfDKh81p6s9ze6OuYC3BOVLTs
aZPuo8z70xn6Y+zpwzV3Coanbmkz81se8Z5raPFa2UFCxjEL9k00XZ2MMI6vdz/aUlaL7ZreItaf
bLTmU96b09au6kdIFEu6BRZnh9Qyq+DUBVq8ZRaGXjAkJaj4zH1exqJm3EAhzRh296buHZLW+tt0
vn9wx346JqTeozhK91VTxVfsqj+9efIejGBiHvaWzKZ5n8yIWFrPaoJ1wMocqga405R0+8ywI5E4
h0BijfcmOzmU0ji6w0SAUyO3Rrt0jCZZ7YnnJtzmKn8ErD88VGmIkszpG2TpPrU36+wPRbfaVDMX
+pxjlorsJ68kWQ9fzQ9hzyLVXiSxgbP0vWtTY4bKcP10yrU5zsuzs/grPZICVA4hBkSx7SaVXrrk
pPl+caG15/EI/HuUyHOSxsW9nytiZUW/GyzIvVPrvpiKYalfN58t6MhN7Wp332o+14emH0u5bUT9
jdn9DzEU3wM1eOHXm9AE/oEgWb0jSWJtq7g6L0H2OCHdWtYPZfzS5gHBljz6YTdOde6XM0QTudhY
GG6PI0OAbW3ZPyyfbJWjTfXeKLuKHHbPMoYRi1pq/2smHrQUpEk1xru44LJ1bXgEjo16Kf3CDzuH
hF+sXQJXHPWoaE854mSe2QGtGz03zbdzcIbcgaXo3ZypJSZYRb9kxiu3DrXLDPOD2bfiblXzU+ya
Hwa174NnJP25jGJovcudyNDUOFhqIPqHFFIuaiXcm1ejG8qbWzafVptAU89/Kon0DTv2xU36+mRN
zrwvRsPcNrnvkYU3xWPSyU/fOK9WhWkmMkJqUb/6MRHaYVZHb+zszSS0P6lRR0egT0/4TCbfYj6Z
KDwj8GuFYjggmorkGumszZT03m39UQQJqb2gghF6Rk8GyWNn1hD4syl1jzXD4KPTdG8579qT4fi7
qSYUBDCfLjnRTr6FmD9M9m3MWg2Gk/8hS/dpfQrwbzmXNCtAsjuvinq+tjPMFlnxSwwqI5x0lk6v
mHvWv+FYuDCTyzlsA0TsEYOfbumvHd8QnyaJldizsdr08a6PMGCoCJdzEpPO06CUkAjNtGljeX72
rRuia2lhAoJAszNMPbuYwXk9g7okYUUCWwNCx4PzmYE43JjJ+GdWGQjP2NrWLL+h6EZ2JkQa7xCp
WNWxVHDrhVZUHdA4zo28qO9rUSJbrTk5wA42vfQVSUDM1YWJ3dAvyg6KFqqYz7mhL8arJoluejD9
FSoSP3VepdWKuBZK6zG/XhdVX/81fH94VBNSSWBvB+lHT4Vt9IwmeWtIZIZt3zuXDNQfQy9ms0XL
GhefuYIxRwkguJTyPhfOzu9NyMqVfBvbCYYy7mjHs4Nd5cQ/e9Ioy+ebdorzdxjD9bsqfHK2cS9O
duWT3WmLp/W4mhddLIajVnaQXpE+eoYfqPqlU5wE0slmcEi3kZD8sd4jXwZ6nFHau5Ek2lnL5p8z
BgUKOmjp6+foOcDrnVTZ9zIwfwYTMzU96I+qAC8+NIl2jMi3MNsX51Sbko1WSv0QDfFn0uvQP3rz
yiEDFcHPHno3+OO72mlI7VfNVLgXbBPTa1a5OEXqXtvpog9QAW1CAsu76HURMlTDiavsHo2ZysyO
hul7knHirubS1bXn6NpzHBjtdmQqc1D5NN77dDGHMq7vWx6soaQEpXdOGUeEUfSea9GfVZ/sF9G+
Us3nmDhbpXzmHhpxtapP9onnEtrlM/hyDVFQSKMpL2xgYbQOq37bkUEMrVJTJ6mLh0BAHcs1eNZ0
93hOFz8Pd4w4eFVwl+qHObUW3jGTPADRSU7kiuIZ9b/scnnBpo0EuJi5u75D8Rh0epts0nbrl9Bb
zJtUYH9TAgNkqojoV2a5FeDq199frkD5u60WhEpvg+ZetHWX0mTfeFGyw/2h2G6Txw+g0rL0kgpz
iU3I41DAZqZji0FxdhhSesqcNHHv9uidO4Ex15obubAh7+s/UWCGOpQmD1YfMZ0hthTKWvS7meTJ
0W2neE+8mGhdBV4wK+ibYi2MjQriL1W1xRAMWZQnknlT/qCN00HNtXbGxfGAz/wbWc3gKKT2aPcE
z4STUd7hirNVHh/WL9olRnf1RqSZddXIGFdHs57k1jAt8oNBc8qkOewIgmoUmXggeRDWLmstvflu
Mg5T+eH4UoVBN4JgiWsclg4FZE3EhEqY2H0bvElZvPRkLh5KDxta3Y75JfNIPXYjQ32d1zTlOAhz
p263WAKbPWD5hw4qeVjzMa7Rjbmm9Ix1Rhx57V00zuKHPOVJpC2r9qoIzonIxLZh8Pe1kEBaHb9Z
RPOG6X4ertZze34hKjo+lvxBe79JTlGrJWE01gzTnSwN1zJSbNGCwLxMk/aQDUCrB+PEqixkmuXV
KTWnxiiDa7Ga0XLk/Lma7xVOz520k2vLkUmV6xMY0u0+2q+fqpETVdXG4e7hLs00MnMeDjt/hgPU
ZAUWC8Oezo5dEUyKjCNWiqeW2/NsVtWPdGBtQFe/x8l4M2w4Pes9xesds6jId3YYwYqtBrkErM8q
V70TPI4P6/8roFfU6vFfzpk0Z4jrTAi5FF4boAEvQWZrXy1OsRgjUoA4OHvVfe2CRV8eaifrmd8E
V+Y4wd1Pn5zMkVuvqxjYBrD1Wmaj6xvJThzeJG8rLSe6rTdmcZqhG4Pdo/gXadPTnwftuWj85BCN
xQX2KJPAoHxZu9ORC4wJY4RPSPnR1srlh9J40b+MtEaoW1l3WU+u9R4BmOMcdIlKTU3Lv3j2Tq5e
01rFc7DLyw/mxtapr9XEHcGM3UrE0TRFgkmoV/v1OFjNuRxfB3YD7WzDGWHGOL99UcHt6U91mnjb
sYu6Y29PCAtS2Rvm4TYujVbBa1Zv89z2XDSlT9N8GKdRniyibGRyEMLjAu9TKihCSulPu0T4SIyJ
wPspxA9IfcZB8+mMGxczLs+6dVBD/JBa9dP6JOuVJOLKn4ox1nMyV/VXqyUg9uleg/m1uXwJ2xoz
+N7sb2seav0SbMRW5ta7gMTvBQ8V+JAMKkHKK4aLUNuxQyDYND5YIs1i0uZF1WkY4mevHh6KWDfB
XqBF+sn4bhixtV9dsFixzWcR+TuvY+2JabHJJ8+DCzbYh6qDbfH1Yeqatusq82k9XlIv69j65mnb
qUP6AQrGO19iJW3ku972JfBa3boVeRpWi8HFyeWnt7h67WTg8exNf1eKWJ51C12otNQtmE7WwKh6
iSTkS8XsLV37+qa6mWIni82kz/NaAceBRKpj402sl25TLma2pk6O+CPMzZiM3wMwzuRsKTTTbgR6
sPTHU6k+c1ljmHSY8zUGwzjhTuw5GYu/zOWdy/pX5RQ8okNySAaUv1Fb/nFy9tmwiumEGDZtdPOX
XH6a1q++xWk3PbiY7TaSjofS0Qv7rv1YXzF3KbqXe2XGrA6k9AOSi3ZrJLLwGuHz8bhddIgdJcbh
WlZHQvqK5LTUwsabgQP72XSZIhYbcBacGRy/NQW4dkf8wZ+L9jvyT7ULeS2wLodWY7K9j+aMHRRb
bRDNLQn8fSWN30JjpVPTo+6sN/7MPAEcFUE/8GEUGmqBY2nlbYy85mKNbEXRDWA2VuU8Ybd9zRQr
LcQIqanABoNdF4NP1+SPc5b+RoTJH2TdRHvJ/h7EFU7MoPrW8MbuVSPZ+JAYYeZaZ7vTKjiMRnrU
aVE3wjJ+p27KwAgfNBWfl4U5XFh6YJKJrpY6D4rFad5sE+XM3L8lbqRWqHzXujm3uYyYOS/278WR
+XVoOPpwLNqx2bqR8WbnSDaM89zQ9JC82j424LvhnlpPnxj046HQjWAr5g6Nkccfm0+02OLGjWLY
Gg5NxjERWEx2Fl/WksNaDJr+COd6QIaIs0wdhzjMaleG+eJhFh2gGhWxZW2wfxdjFNw1s2MYg+mn
IxE99BjhqrFgb07NY1r29Gdf7aJkXdrXICJIPp1asx9l+o4FZNwMcVYdnfKzjnuPui0GbisFo5QC
YvPcdk9TN//ULI3LOmAiZXrm1rH6+KWzQxvOf7jWZeCW91aOjJksDoLALVGTjOI5jzsdQCYbamo7
fw8UiY1Zj15s09kCQpO3vpe7Piv4sfoUxDMuUCbp1aErQIb0hrpa4+Sf53p6a6WMb5Qk2Rannqzj
F/tMWMo/FUZmYN9t8LGpdN9iIYe34YLahUZtmUxbLe4m9lQ6x2ZmT8CUPU0xCZ3ce5oMJ8KePwyH
2VTPJgfyQ1vwQxjJaf3ytFSMdJQYZ5g+tgeZdnTNWFPNqKaTRledsrnbWlSL5/Rc9W0aBsQBOYQ4
WDldrwCYerc/9bEjHsl6us6trOb6VONE2/gpRD3DwlXgePHd0Jzg/GX3XT3/2KkwHg6jHpycOkrO
ElFCg5rDAohPJo/mruEKpWNFYkGzwg7I3jYOGSq1MevxMHkdliJzOut8jIdUQqSJcNec3cTdamQg
z7Xnl1cT2pa2zEE6a3zRo06/83FWKHMmS1mwcWwQ7cl1DP57Elj5KR65Ynn8wj5L/FsvubT9UbAz
M7514F82WtuJXeKWp6hKJfj2SJE5WMJvSxHVlE3LEjyMP26nEXdbuuXY+RgZatxqhtH71nBZx6Bw
ZcMoCNe/J2BqcWoEBuH1qRn7oz5joawL7/1rQNZGn35UHRKMSpe1HO784Yw9Uwv9Bl/FDPEAb0+N
lSlGrI0q8RlEjxgFi9NqISx9oS75MCfXeoyeMh2uWqW74zE3orfcJCGQYhAKzOiXoVcEvSbjOHnO
39RPrMvabUIfujeV9B4Lrd6zyI6MRYqBWgTi3n2HbVQ/rk+R1QY4K9kEwWYL/JteVKbn3KsI8TCs
LL8Trn3HKuG9gAXhpByKEyOU9pi0TBXG6o8mL6ocEjzwWXGSjBmh1uRbz7axZ+JL2zdJ5zDsCJyQ
b78BTHMesTNLbbTwCMnd1/PaFCjCFvz4NmKCKszPfgk6N4N8KwYLCqBem2Hfp4c5kelFZiwBM8lL
Itxu17Mo6aJQ94S9t2AGwii0/UNO9UXZGuEn3Kxm7rVS7UkCH/NUfGvt+qFwQO6tH3Tc9xFZkeFn
kLGNrHCguymWWKWL776Ok+BSUaLAwEheZO3eXaakvo2cAref+A1zyATE3QHF6GWN9iYkhwIQI0d8
+4d1dK0vJO2sPPmyY57rauN2redg2GBPsfCefs2Tlv0biEmHJIHE5A85axYd9FoDZPNaAXT1nNIP
TCj3sdufwVLjUIJdkucVp6qOJVwDFwaeZzotSolV4Y5wSHGfItYlfvX364+bdfp5RB+E6Kfpx0B3
dti9spCAwXgUwVDcGPt9rzWoHyM1CO5PhSNByv3M/tWHsq3AN6HLR/3R5o97xin0Ix6Xkp5h0a6L
RHw3rU+3GMxzIvPfKp8zfFnIFJHxCzdb/fWVF16a7hsF14NRMmvVdAUFqchgtWgMd/oPs8Auv5Z3
WW/giDCA0OGhnAgvBeLmCHmeVFBeXeKkbJ+Kr8QLfbSPCrPKrN+j9tlhV93ZXGaCGPHeE4MwHGNs
iFLWcfAb9tMto61lYZ/0He0CqWWPjR9BahlFR/gitznGtiNoDcm9siUE8XM9XLrlfGX02/PrAiP0
0pLL7C2eYvnAfxPjeC3ULDnUeVnagrDyGsc3E885ZZkMYaVY5yr9SmO0+AQ3sJaCELGyDPXcmXaB
hbvD1Swk/Oi6fgAYCpKH9a+aQcezm9HvDLju3ST3H/HJvwS9l537Kb6yese+uGJyL2sdQEcgLxXe
o63n0bMpORRnHLsXNjRgDF+v3BoO41qBYnkMDbOfuH+X3WWJK6+zLdn8o0UYonHcBEjNJ5YMvjQ9
6AGjZMGByeiY9a37VTNZr9hI14eHkUw+YkrqbJux++SVHKiHCnXK4uEqfaxEMZ8qPRwu+o6SJqjw
/FReEq7jgSDnFGnZ5MXIjfW4eL1J3jZQxJf3rIwdMDFLGYj14RokbXQYZ/0K+RZFcRnRtTh/nPld
jkHokQH8KRW7MFMdCFMs0qMKIrZOlKe0M5a+LEE6YQywHXsjP/nO+McXAnckz1EZ6NY2GmfvqVqs
7QZ3ZKrq+FJKrpFIzaxqs61DlcP+m+d5DNn41VyxvLP9jPI+iar4aHlodYk3A+bD/T00jnEn/vaI
6g8SeBFUhshEOmU/Wa8H3KRamuyHGCNNPbA1crR7ecGVkDzMtG1YRnCUjaVln+D4sH2OS06r9fLQ
j1GzrfSmJQzfZfskLh/XMWIcQBF05mq683JvBBO6r46m7vrviIjtEanhHUNJhXLjMEckT79z0Ocw
bI/4XSXHidl3+j6OnYvoGnxXEkORiTVz4OdhV/ea63Cl+M2c0/yWDTmTYhBS3oyfxhoSOi19npi/
s32apVXnmh00hPSo17T0cR0vDb3WPY5iuFdjZ0Kb1JKdMbJ6x9fs/uLNFOJr9m8KoBHVWNnbOnAu
OBqTcI67n+tdWjAXO6o0GcIIPFadlGonzTjB2sTcKgP141NFOXNnfgP9xraauve4sBZWCEeYtVt/
xyv+Bg23uQ7qtJQE0JI21c5+TzQ/Zr2W0n3GwU9W2gk824zt5FjzC+ghZiCObZQhDhkjORAGCGUi
vEuS6OmzLZS/bxf9pS2a74HGudy36pcwNHJ0Hae9wEiOoZrVZoPQ8tBWro7ohcbftAYDSUqtvTbm
r3FbfiJJgpLUp6Pn6KdO8cXIUZWUWjjeU/mD9H+2nUstuJbxrwpMW+Px1nDv6i+yKfQXQe9XMNDS
qzbY9IGg6Gr18SFyg1dHt9Q56yjOpI5RAVUFKErAuFhZxOQo0ZvrWKYfa3KgYiPEyhepzdgJ118S
RLOxrdf6pdFNAeqLQ0MR+NMXwX2oxXNH3BszGxHiqfIf4oD1zMPiSR8Iy51Tp6YHa+Ggqvk1ifJb
5wbvLsUqzLtk2Moofxt9kGKTBr4RQfVdCdmdxBCrvRO3dwas55kPYuMWLnC4mc7PHFlTamnwmVqd
NYxdNbo8NOTL1MyKOt1FQDRF419hkLOQvrC20vXDsfQPqCYpvdOUh1Bv1CXpoKvFVvoUl2lwB+fl
6xKiE2qljbZh2YCUWUR5SV4LdtKcKi3hxciwRdi5iRysircYFtuetMzfKAAvJXMdoxRfke1fzBQ8
sRuIkg1/9KvMi/0roaFQieqlKeE/1p69dVkV8WLpRX1CeL+t92rdVt4l1/1HVClxY4wASMBrOt7+
ANHMNY/trJ9bI3Ge14euVFO541v4UaDZXhsvNs+sdKlCt2qNEBRLQhMH4grJk4AQSObF9B7nzBfy
PDrk3vSAsZefuNDP1uRC1aKS29nCmHcN6syTc7Nnl1phzH5g3PyNAaS9D3j0K+FPZ6+oJBg/LaEf
pPuMYWKJjlCOUbUwFHuGuIqTbz3XIC6mYZ5OeOyX8tuocfla5fwxL1m5tT11XCS+UaL4QX6oqUDI
C9hpBf5UOzilbn2zc+M9n6qXlPTEgWxPsmNsFWyiVMmDsHIDs7BJkLTNvxujeYWHiuhUm7/12E6P
ndmBxWZQ0mpu/4gubT41g4lGaZQ7W3nvQvPPK+KBlX/sSWIUMnPC4rDGz2jLdFmvZw2XeXbPsl3W
jE5lyaFK1F3TCwJPk+4BHZuAezDnWt8cImSoNimKFGSFObbEPZ2N30ancDJmmBtA/O004XAeuYyt
YlTutRIpGyzHXn+UOg2OqQe/M2fCyGurF3/aWjZu7bUAbeKWlZxec+7tAeMfNg/+vuYps6S62mi4
bFLYJ1ORUz6ZEZCUnvvN6Lz2QoP0NEwt0N+yKBi71eOxsGIGgAQljt6Mqdwg7L0jpJ9dHNWBJx7d
Dv5e0VzTKXpOTvZSdzWsDjtzW5EqjzNJZkFhTzb9J6//wIEkD+RWgIxqxsX10SqzDtjEooatIKYy
r75VEfHTlMs1rGKzpUnlaIpSj2kPu+E9fm5ERsxjxStbY8fT3MNZsLESeL5KdlOKRduFz7izh44/
qa+aoyYyHIwJ4EhcvgQdKib1eWUPd22oolA53scqBVpW+sfD7HnOnOHbKghoitewN9rqyqkZyo4X
TyfbHVpaiUnANU+5V0QPLZySTQABd2fUfPcRSV4yepL3UPyyvVYCbW0GsmIM7crEYAjpDH9Vzh8L
NWGjoVzspxL8OvqYCRHrDIi7PlTODAfB4uiv6+Je2qZ3sKryeU3RG8TE14bTraO7y/TsOUXLX66z
xqoOalEHrQThtJhya0+W5MpwlkzRQv3ipMTvgMpqcJEcq4w9zzJT5bnDuY1gjXu1S9+CNM8PqUsi
u+x+r39bYU4/IkPpZ0l5W2Rt9FBaEJoGYRp7tx6GG/5D/RfQCBiBHfpzXfKkkLMfY5d23m7674rk
A0T58iWaUGvxMHNw5P6ebUs5oUCCS+sPNJrU525k19su8EK9sjDL9sSys6l9yS3HfnD7zNypbna3
OEEv7IgRtyhm/KxGY6R7DQ8Rmv6NeCtfSF057Gn1rxliyK2xlb2Ne/S5ImqdQ6wD+F1vZ0Ju/ZNR
HPyyP7cJX7AjlXVBNrxMloxfak27RhYznKZgIGf3ffc4OfzoEP/AeTjPQM/zU2M2VtilA+qMO7YM
0rBpNtbEK4nZ4NfXPYfDmtB/rQa0AewVEN++7qNybgfW2PKP5O7u0fN7GAPIXmA0i90YzcF9noyt
tTiebN5aKxOsO+dQOWrgfEKISPNuBUH4+tNK3gCW4p4wrDK1mjobAkWahu6IY7PMRY4ZcePVBNFy
HYM8ilZ2gliIeTsgk8HG5vpI5KJw5Y8Ka1DpRfozX9uX42Ngt71h69XZ0LrXZvCJc3BpkUm2zrmP
XDW9NX433X29eV4r5Yi5PUUtnE+hieqQRcrb92wW2MUzrqUs/gvAbcAmbsmdJDGxt6eNPWrvtpkA
wSLWhMSJevWP/6L1PX7BZf596YjxfzNncHOyBsSEq8cTubJT/o3zAtBCjQ0X/NZsiXS0hU09XjfW
rSiVJOdC9RJ4PtNtk1ml6tyFAa0nB0/NxkV+Ma7+R2TEwx/58FH8af/PVTRfy2d+/9s+m3/9Q/9/
bqYBwseiFlgy/2864pZvr5v+Y/vB2ab+Har4v//ef62mcf/pAKhhNw20HUM3+et//Me/VtN4/zR0
VtLgefXh8HjsSPsvUKL5z8BwnCDwsRIEvm5DM2pl38X/6x+O+U/qGgM/t40q7nqB9z8BJfKv+u84
oMD0XN3QbXaogNf771AvYXR1OacoqIM9ustmODQzCcRNgt6YioykR6CfhkUphTxDNzsO34Hq7NpC
o/i0TkYu9lWPA1cCNgfg1tRwNUjh4IZHOthltQBdUuAAAJpTgujxfukzu1AbF0vFc8oidxN/KDRV
8eJbwbuq2JVluQcWzmzY/jBm5aOuhhud3DY/ojmHbF3aGzErvmerwP/snkhL/lpyt9XonwhJvU5V
88KKix+qOgxg5gVZfp8kycalJosSfPNqSnZsYHPvuJH2gCDmTSvI0LJG9JU0D9HclGPBcDjvQplp
LI02af/lRmCC5X5HPp0f3phxEToM7P7QKO8j18UvaKPtvS9L0qez/1FWQXMd/Cg9AViHMJd8/Cd7
59EcN5a16b8yMXt0wJuJb2aRnkwyRSalpNkgUiIJ7z1+/TwH6uou01EVPbtvohdVUSpJTCRwce85
73kNd5PaxcvjvRZB7O2MDV5VMu65Zo11Rot2yGnPne5RQV+6Sj0OJHw0X63ezo8VaaZeQPEVl9Ue
kh/FVgqVifDTfFBwNkpMNls0F0qP/WM5ewcGA2mrdt+0DsueQnGiI+7A9jYMTgXCbNJsAkrGWQE3
orrVzLcqM4+uNz7Bxtzi6dBigi6JFA17JeaMffmIn+dDVTrfNK2+dXSXOGIIdMprkTc3nqK+6irO
KWaRbPQY9Rouw1+w33yEO8LksHrI8V/HhuodreBr7o67DE/YdLr103JYV3XXAovLwLZ27nU/g4LG
2BqBCzz3IEm3HGIQ4tB9DU4X3SNvfvbd4jXI4A1WXTcCDiPjav2TNmYwmxHOosCPAEZxrGaYgZcT
U7tWLxl8Bh82MQXTHL9nmULGgI/eyDete0dCYd2YkLIm3ZlBrayzvjr6Lk3rhBzBN81dEjjoqOI7
VYccpFbOpgDmWWetx7BWU7/nc29y/SmemTOMl0lnQhhB9UCEC78EfUC69/ER2OZDcOdU6TWlyLUZ
NeQ5xMvJ99y12ZVfIiK1U6djNuOQdFCkyT4Y868gggO8V4AM8mRZ/SFT7emta9Po2WovHryAfWPo
D8pUB1+cgrgQrJ2N2GpvYg9WPcQYpVN/hOFAk2C9wYP7WoFtUJmPZ/34o6hMHZC2f1S9cOcXwsou
E/gpm7b2mMwBEK5yVDGbzFG/W6WNr0AOl6aw3xkNaYgs9X3Yz8+RmX4bIJpg0AvvAjR/hcDzO9se
9EcbNqba1N/p3bIgRRZjuSLtYbzXOdehw/4mSUIQwNYJ1kYbdDg+aZQK8pIXXrCpmb+7PnlLk6bs
3JgzymsGevOkPaSJUd+MzVnJ03yj+4ULu8t4zob2xqjsVmhnKZ2vD49/KrEoz91zE+g3cY083oJt
4ylMBgaEFAj2YN1Bv8VdMf9hZ91j4Jc/wolRUegF1dpPoSH5faLd1CjE2eYYkeodDwfq4WZ0xCOa
ql0Vy5F6CLbJCPO1New3p+dbhrgRZI4OZm1QEPmN8zGqL3CXb9qJgCl7PlYtTHDI/g21r58rMzLL
BJNCcB4kKsF9GRaSTOlslfYemJqhZE9pPrcW8QZz/h0bxdfRu1PH8EZp5mmlK2B80azdK3kPMRS3
5yJwX3otPCUGpF1csul98SCZ8HnTvS2CjRsyIGdiDjC7UPDlyTDJpo8G1KvihyQ8ocEJ2Yx4iO2Y
jwRhI3WBBwJnAFqmCvju+menaa+wNL7k/fAQVvbbODDfp0lR6g55MLz6AKLehAJNTbB8yMb5/6G2
+O8Ue4eJowTA/WVpQQ77R3BNf11b/P2v/qOy8ADSDV4kz7IMXdepEX4VekciHuWGZmoc7hKv+U8L
ZhPcxsKZ2eJPOC71yC+VhUlloTkUItBkiBYw3H+nsvhj/YkFM5+iEa+n4nRrcHm/9hnkkatE1FUl
DATcufAL/JRAFH0cLm6iimjjxElxrQhZRaYAm6yFrB0ru1/dun9RBdvirPizOBaL6yV51lIps6il
dMeyFjfEX1XBxAYXxFByFYadfY5JQP5E0sNRjb40yJcghqM0HueV4Q5HL/U2kcho1erU+dm06cL0
zQZ1Abd81+0cjnj6XCrgiqgbn+qhO3eQ1xB6ud7qw03Hsx8nCC3H8kelKcQPfauq/jyhBCSLiwJi
JuZlSN7yzP3aMAhfN917OluPjgrlJsH+f36F131BdoHQD0eoOLrqtnWasuHicb8mvO52KpAJTNR7
mg5AjvhT/gm7eO3M3ZupjueIgwTTY/KFL3aYVH9hsan/wW3RsS0V51dD8kRxrP6d56/RthCyIY+s
54ILVcYzu+FTjRiiRFnYmSQbKfpHQAmyixC6yxde4o5EOWG7l4g0V1YrUQjEkLsMzFahNVyKab6M
hGtZVgbozIhDxojDBKUjCR7+fC380QzYNUxcIjXNcFzX1H9nX2sksDyNmKUwzsm+R3rHuBe6wHDW
YBeXdvYiGet//pH/IudW1TQNL3TTYwZD+f/blwBMzdQMvSjXfR5Pi2kr86pPaNYXUGGhAmxdHJMq
prVGOL7ljX+okcN18WcxAPF2MdLAUr3vxX6CfNvPcazxvJnSu0Ih5givgk+Dxx4Tb7rS4vhzmXxV
kLlHWuJASb5nHt5Kf/6VtD+8Ua6Kc7sqIZM2DaKkZv76vR7LdmbonaGpMZ1HeY17M726ETBTA1hN
oxCt80IxN5qBGx7aO+BjRG9/fhHLs/rNa81FYMrnejp7n8d+9duLqLMsrjQgVzRwqGULDem2fnGq
+lHC2TB8RrWeUH5SwQ1EUoXXmkQ4jQoKtOKIpvUmAH83/fpsTosvTgh1nbzyso3+qguXRfWHC7WI
o7UNzWX1/W4BOB5utKHOhcr+JiHH5ZBf/do8Ovl8mIfhLunMrdJMR2Yyf3GTlifx+8825GMNh0ZR
+72lcGgZGGb1Cgc2yESJFyIbEdmKmXbxxuBTHl1K8VVnE49xPDd6eDXs5Ooq6VWsdDB7Budhg/vz
R/cv1w/sQY4Z09V0HPp/++icNos9lVzgtZIYAMqgD4VF9hvSb/A5dgPNiz+ngj1CX2n6cFK84vPP
r+CPhtuqiepAoBHiYtFE//YCrJx0qiwecpRA+H53hC3Rj8J+A6JrXUZImVEfGDd9FoX+V17ff8Rk
VPYfnfgDjiSN0NTffjS3U4H82uZrYmSQOrvqW6USsZWH2pX947bUw31iaARUBugYR8rD6NNTK2X9
5zfA+Bd3wAJVwEka1qnxh7h4RyMUElOlHL5dUSEMZ2xl57du4D82lXmqIDijCydwu4TLNpG8ZwbR
toWLs4JwV64CSHucjnKiB6q8X914m7fhi11bp8gIPxVnuhDVhKAeSkQ8X2yPhWWw63HUL5sCkNU6
yfOt5WKKoivTRefNZPbOp2qkxNYwlVGaMDf7+PPvzYb7B7TDpWbSXUc3VMe0cYT77QMwerwxkAjj
C54zKCC+ytlaXjHf9pB3t/9xYfiPC8N/XBj+48Lw77kwVJl/zdomIe9EP0Jlfe+sPt7Q4b+Bn1FG
IRgO7DWMntdutHBAyuCDpQ7nW69RDTTqMdOdU3A0amVbVeknLvZoCZ+i2jnNJfUdyboNWkeyBq1b
uxhOkafhqMfkHh+gCSeF4ks48MMC/rw++hjMuluSQLy1q/vzUnAGtndv9cC3JWZKgSTmmYwFKI3u
ithwbuvOOriJS3xT86hpwZOtVdPWz/On0mnDTd9pGkaQKgHADOqC4mRjGcOsLrW3gVlrW0RoNvpz
CDhFPB9BSLRVVNUbzvivo0+zJd/N7qazMasXOGaIVQxcUFuftBWyNhHXfJbQT6Tg9U2p4fTxiE7o
OqiYilTBddYwRG8S/3WskU+1SYYOGRJUft8wsE4yZzuN2qUnf9WTfsI6BzOO2o02XJafZsOIIPr5
XusIj2wn85CH7jc9je6kLYGNVQHj8tck3rN1kw8fa+tF8ddaDMFxlwFdSnpoaxl/cqnHS8yb8Ae2
ThmETCyRSHRXOLWyado6XWCvChDXzagidTUKfVeGxLB28wVGVrsOEgdMnSQZOy82ja6UGyMCHy+z
gNAsnXBeODSYy8pPqzDOnYez25YvGbykwYVhE2CTpGXuN5fcLRq0gyp+YmEoAssUvG74geFSc0gm
/QCRYxMFjbdV9WqfW+bed8nM9vsHRmRn6SGSUb44HnvCd97qWoFgQ/H5ibtMZzyHPP0zrTAKd0oS
zqKnyC7vQTRLGAruvCEk5yWSNVRjgGBUV4mhkOo1xZGqk7UyUi7ECHWxLBavpiNOedKl4ih2TEL1
MvK8MqU7w3lDyzjQPFNAlCT3YnMJqc3+FmX2FTryQRzRvQ40th0hooJiHvQWKF/iY+S2IohbW+5w
0Zv1EGp3Koq5RXE0ER1alThK2AScupiTDWGcb52B+9o5fJTr+xcMRxwJdknyO6V4DtXuLL28wZRC
M/MDivN9YXJlNINO921o6zs/imlwJtycVL5lgn96Xk9wezzjq2so7XqE0bq0Z3gMvyTAjVJep31+
6+OFOY5Tewjb5m1mxAB01p2zKtsN5XSVB1Kk0bVHPS9q1ErHJqQr6/ccGA97kottRNe5IZvDEysu
aBheON2ZRUDxRLij1pmHvsSyqsFQkB8lXyKezXWst4jnvDteOYLb489liU4ud1EKNK+pN3fTyqqt
N6nHKnknZ7qCOChR/JGPonyR+m2qr2R470rq8SXqOLKxtoyuXjnSyocA50a2lX5KfqTSGze6b+7D
fGbQkNBrNQ+6m7zCZjprmSRx29xwZWvxlvdhd/Z7BBg4kc+Ntg0tvGON/pJCCMd0ZLygoblodnCe
SLKEWRA2BBHYt1bL5lADj0BX/JTtKO+tU46f8Jyq27kKfgR8dmAk1Jl0Vx5c08zxTz0VajbNx5Gc
dS0YzhLEmznag28gacM60azQRVnxbahicFabRILm8FxMZadp3kFaIW+od+zgxwh3xyYZzrXenpcr
1WlzRQd4zaLos4CnRW66kK/Abt1vk5BU5Tdg9x7iAVqgQhNcms2jl5IwonnqTkO2rSN+HYfgpk6V
DxJXDnnane16OI/COEMufohKyBeazWQcRd3KntxPXoVDHdkXJ9p3xJ/nsrHgKoB4rTJvqx6AKTO/
tSkMTV7xKiOZsSG8EVPJ9KKLSRg/tGOzHGS9on89xB1dcU6znJD7unqJB/ejoWAXPEZYXBE2aLWr
vZY2f8RSjIPlkbnKQTOZ04PNVVqN8hEN3hHr7YNmlz5WR/MlScajrvK7uMbv+lnj5rR4TGYpjkCk
PNgKdGdJuc/JYVWG8bzgVYNCbnbBiMvDtTWNgdGUmilKqB7LgYcTEGZl6ve6lpIvJughIzcXJRlq
Qn/tjFCwsHQzSlXsJ6BW8hSluw2M4exjjCGLTB6vQEt6YJ10a76QSLAqgK6kASpc5iShfdQC7kvU
W/eBq4AEYm6QmNoPXrpLovQXmKubfj7YScEEUvlgIMdezVOWDbNGpgy9aw+FB4trbCnl0eu9rAPf
uVpjdYCaA1d+1m8sc76fFQptbpOsJyPQTt1wWE4ivSCjukDyFEbXhmNGzqxgzHaF2l7RYShr+VYl
1JA+ANyQRp6Us4PuuEdG/BejdO/nQn9a6gHTgb2iGuFDGokkiCzdCVKSYn8vzLZ4UpiAoLjFvY5t
wswe2wm9NOqnole+BgX5uOABhRJd6za9Trb/jOf4yKGUXOU35CLC2DxJnjVBRYxnS0ypHRyfFaKJ
tV0+OmcnICd5gWDG+Jy29UPfkAevVoA1k+Gu6gRH0mJs7+wsJluPi49dVgxc5jMZyszR7JtoYBA6
ck+zCT9HjikARRh2Jo2kWI3h84mNpxq9F75+cXUpaNzupXQ6Z4nq1hpae0zasNSuCHrGaycw8Eeo
Waw5Z2tnj0db0hpGe7xYIeqW1HmW30CsyExOJ8wWPFdVkQBZZrDTZ2fc4vV8leOlSbVHF79WXAKP
LVEEG6ysN71V4jGXXlUf+HY2wscgSR6k+fXYBJ1+vAtweU9szjOl56+ZfNmk4YEKGuiVGPoAn2F2
cpZaickJR40LP1FS4HF2uchH+fl4iVpGUHp8iVMGnfw/nd11Abt8drYQadPKAe1eSh2bw7Hxi42W
+extbDG+bp3ktJGVSeu+IxZ+J+tPlnYHu0UHAbehey2QrRwlbr0TcBFJ6El2+uWtkh16OUVmDJxJ
Ufc8/0POCDsHwZ+K5ooGcSfIBWKmw1Bw19oh29gmYkGPw80WAbCXPmeh89jGzmcrRzKq4dOY8/WN
FzWTlJoXvKuTlVMnqMu5LRh63sHcPGLHjgKSmrLMCaZFBoVZ71nAKixzPlNqC/FQcdzvIYtI0tpj
Ng+KLX1NNMOExYvyIW/qWHOligcAYLnvLcvAaal13OimjThTPQiy45RdGwvLSCOawDaS/WTvpxfI
ypyOJfvqsjMt56Zl5t+q51oKFJNn71EmTA1pFMRmRESwCdgma6o1IArzrrZegCrNmd+6QL8gbOEF
tn9oZOwgzFrJWS+HWM3MwHe1r9jmyXkmaKE2hVcF9nCReq8tjnJIK5DODBWWH5bgwkFIXV9xEbPN
azCYdBZ98yi4ijWwiCpeW9n5QhMNs0r6ei5oqcCRtq5f5BZU3kwYo3rE1fWqSkG7PBfLFGfYw8i4
UCq8jv2oGusHILW1ahGQokb8mHHCPNpws0c5sGrPeLbMAsD1x5Sa4QPcbdxQ7JOVGKeICGzZNLDk
36GRu0LlpTjol4qUUocQPCAoHs3c5FdDJgTYGlz8LrtpqvYghpeVFXQ/K620xtYwGx5w2WPEKKdc
nTh7JYXIHyn1K9KYvXAXgr56D7CZRKvvn+pnS8MFvKaf2epJ5jKIdy+B37441XyRpeZYU7jJh29W
zRnQG1yArGvHtMjzbdR7efllwiLvqy4n5uREyWZC8jN9ktvR7JYtSAZcgpfVJffdw9YBozLztJxa
cu4Yw3Sccy9b8F4pTKQirm08WBj0SGW4wGmyveK5thpJe+LoxgKyH85KxWkN9eSuaHippOvB4gKr
+61EwuPXwo2T8hI29HaKIHYpkAnxHCcmWm66k6ZXjRuOO+a0Knsqb+Dw4tnVjPtORguJTjKTDBts
7kYfMDrPSrvfZ2wXS0kkr72Th+ceuRH7ixNOx1hB9lY0W6lT9RhySjXrBxcdZzFxMXHCo7Sw+RUt
Vvm9DcNvsrstXJc5b9e5Cw3C4YLLRnrXgf/yzeLSz8kXap/S/rCifqLZsA5e63lY3iWbziq9beKz
1rPwx0xwJjsEeCNTqCLoN1LsatxFeWdS5iIrrWo/p6R6SlUK9IhkNUXxHuVhS1cmz6miX0VgSVfJ
IWuSmziwfUrBZ9rkCHC0LXMqUMKt45WPbclroTj86+exMYhRksNEHJ8VxWlW+m1osY8Q2sb3Uo8B
5rSr5SxAIbqpS5vY0+GyjHFaXb2PqekdLBQRmm6X5kFuU8MiR3nB29Um9SHQH7Iuup1FH5uk7bxC
pxAYmD7KJia1QzyzSVZMIhEv405soegKE44M9yqv8pzARZTU9aZC0Qj56Lv8X7uxXp3O+hLYBAxg
Or6bh+xWc6SY8Z68hpaJm+P6PBIt0Ve5a+1Kp3/pLPzk4VYTj0bZQgHQxjY+yiAEB14jdu6Mscay
JVi4EfchkVls1bIeUEYM2CKUpG3DYVregwLuD/1veJXNQaG0apkbOhxNbXuvWywdGXhKwyXzxEri
dxCazFn6GXTDRTYTuQjpzdpeDglnOrpDfIBJiQSPWUXfxWwH7KFKRLjsXHfE1mMkaftPTsrzNQbj
jSQUquy8brdktD34WJ2xgXXfsAGBwESP00MH1Zrv/mzMt0OYf48LSKhFDUHO4GaPdvHQme39Mt00
bdIFaspYdO8YoHDfSIh77wp0O/O0rcIMj6jgs2T72k/0ID/Rck4rLb6xcKzZ69xZf0ajTcd350l+
iRTxbtXsyhKdFWX4VI9HWaAO1XeMPVGQWgeSci5G9ynqh8FrdvLbqDAYbyX3JUEG0FvPsrFk+HDK
ziZvKAb4OMarD7ILVXl2LSvWp53aDwT/4T7Z4bTdnGUXslJ0k6ZlqLuAtYy/dKPsBs0lQyjYDVUQ
HElzqRFpci81vriLkmddOdZBigJNcb6NGHyWCe3zlNKymswPbEeBFO/sHClPZACWzd2qG9Ek4RjN
9q1dpOJYdi9VY4v3xejLd76jzLuVDrVjuij7l4rckk9bYWOx1MWq029iSsnUDg8ZylccNa6yMUlL
EQ8tr7H1OhEkZQ7WV8arWU/HrjrzsB6CTZLD4So1joj9jKu3jpH8XonUrxJlRh16Y3XhSe6+3BFZ
y175vRS4yKEobLz5IlPEeAoeZzpfk5oUmrUYI+0MNPEYn1MPkVffo4R2CQCjjdDi7Lq04VKV9TN9
R+FV+QoxNGlGM5r84DPngS+vi+y18o9qGmAUzYjs3ozIQVdBeZLzgFYVi5FnObZnqj/p4OThyyLA
sxdkMRlPbX6j23SrfWr87Kkz7WAaP2TJSkkam4hwMbpGxsk2J69QmhETV6rbvAhwE6uJRqbussPe
QP7o8rPoRMbkAfcJJQxdyDz3y/hewW+umalV1cH+opJ6tkwLc9qGUcauWfcRaRksLG98xGl3Nes2
SuDU77F3qooj1nX9WNxLv29jU7iWF8S01C95MD2GjvImPVIsHufysrPWMJyRXi1IzE/CWtBEhFqP
5wV6OyPC3CjhRljQjDezAgCT9iTfayA3tp8desZXq1j1Nyik3ntvhkGl4zHCtgGCesnUFgMUm16P
c1det7IdzzmIlFWF0J285ig0ldBuz1YWfC5HrSzL1KWDtZlUUVB0hTnSOqWkCH4zy3DaQnX81DCp
NcHauDz9MqQcNGkV3ZUOG6s+keDHUjVkv4tT/AadDMRFjkypPuQQsahtZbUJRUJArwW3jaPx2IiL
vjTydsehK5gBhdFn5WOd1drZa+lhjWHSYXcAMYFq7nkvZSWPVqwQqkHvL+yQBcyELUpkWrlZoMRC
w2bWrACMabvlFCw5HhdUKQrPVe6edegFg0M9MIDtSU1YlxgHUSTIViMNNQQWUEHcIgm82CMLOzKg
v+Qw9AQRbGFZkPWDuh5SIJjUFHIqmzoJgAUa1xbtWyZHWkpxkcQtqG3/5KvNeUGt8pymGrXjxnRo
FPTyNgzrPc3cZfQE1i2ce6ezv5RYv+fqDz01LnmMCx2qn2HBbOSxykvhas5xwQGXA1T26t6HmKlH
j4J36Qydkazzvujdtuy8m3wy3hXiARAJfcrRuWzx8vZQQd64pKvgn897MI/fpWlaYC+aKcEKtkqo
3il4kC7IBdEsu1oDrG1NQnHBDQTiXopW+dilwZm9DpC5RhRHCOcv1YdcJcPUjlQTPktztGDVzPyS
oGrf+dbph7Y44QsJqAMM2NVY4Up5GjJ+TQqe/JheI8jQPn4OUplH/isCwue0qOHcdqArYqi3XFZP
ACDWf08T8HTWtbfypGR9E+110oAjBNGJWYQtPQsaPoIrR1HXYp/HK77wqTyzufXH4mUpSAJ9vghK
tDAylvlxM2OvlVZPC+xsiwsVWqyjUSXrWMDEYL4bne6czyx8ROWXZDTqtWfo97ljXgudNf7zR9GR
1hhaMDbg9Qmvy2ELrgKJyEfpHJA8Rysq+2aXx2+qx/dIri22zLVbcWfSq1S28j0QSt2iaBSiQUV6
ud4E823Ze0g8FcillrbrWeSzf+h6NGG6GVydXL9InywlWuGF33s9INpI+kCX10z21KUrzB11QUpD
qWUxLD9meOVIfRN2XCSGLOdeDx/byrzppF9cSkEy6sCiOkwrVfqFuveejAZdKlc5l+l1abhrHMOH
FDK8YNlu5sGWpj0TkLWMvW0fB8fUNzdSLy2FuuxfEYX2wGjJ7PGgcjuwVzwq19In4MVC8+wFS1Wu
4gayysZo2R5qqSMF2VtqNA1nzHj4IUhBoPYXRhugyvRNnAM1YaD+VBNb2N3njXHn4RTG8ATfwQhr
VenCFS3em4766nE6jL570zTUY9O9ioKUjeCXnmD5/o2YAWeDT8RisdH1d5dkQNIsWgrM+SL9EDy6
rapYm+XkknrPzDAp1wJbP87xXnZBIYs4LsWMIqxfzzuNKMjwl3pA7vLajy91N9PALQMyVqYcsuRv
HocSYi5xoTgKck5mnklWZ/KBXkZmMWwqZI+gB0ueRjypZmpu2PXhqgoYCrAtd3ijrqRqtcA4Gq87
NxFrV+768qjlTF2aqoa0R5QKiR/8JPDJlhehCq+i8EEW2bIHuphJEcLb5dW2bxWbkuCbYkw3Uj1N
uc9LDbd9GPy3fIZxoSVbvQthO7UpO0KHkUr4KcMUWd/SRsp/x7r2bjlBtEG7+0JHtE51oPZ0CE9q
rj43uPH4WLlR8hCVI19enQWMZw+peeljPCQpCuiG2b/7zN+3M9TzVKC5sabz8mt2IErTakOc2oMR
oOnFxgrRdZ7vJ04ZF5fXnQig/TVn1VkOHtk/m4EtvVTF7Iz4BNggfMxZMZ8hht4UFLxYLuE1ojQK
2YVESuoY65QyrBS0LZH+zbSHu2LcBB2+jOROYGpCD6D5TzETJLncUfNODYS4REuu5sABWYRMF5eX
gVg5QlpXfsHRhe3PSq6J0FTmTTJSeUzb5kaf7ZHqpDHXXcLwiRJ1ASBM66U1MEiosNMJyy9gqJzP
TfzshgzwTAoTWU0LcC7PYhluJFuMJr8LWuJGw4WNtl1LS/xzSLD3vAmfrWojBbl0QDEbNVjxBVF6
MfsPfaG89cCRAkmyFNe9a/yQDcRmBLRqbfdJGSBR1wIqKMbJV2wkvwneg9YYrCX0WspodcajodW2
8iIKBiZNFCRc3AEK66UwknyPhmczd6lC7UyoiLsfEpRyhpbM+KiSJTsJX3ymmlFp5JWP5WZaki9d
TOK5b7cbM0diXTtg9QuKadEty6dZgqb+AiYZnAAyHSHX8N0kqEMOs059qmHRy+shv5R/llu6MI5Y
BBh9WMQD692X3Ovh9c1MXhfQuJtxgwQmoJo6+NyPKUlPXhR6hH0GR5vJdWGgHowk6c1vq3M21LRG
IX5oqevg/ubsUjnsTXZg1YGApDDCSFrytVhCDKSWa5jsugTUch88tz/L5F3OUafIr0k2b7u23vgK
RrhCD10Qt9hyLnOHAQhtSajQoKuoRZnDfq/G+AsGCpQWdbtBMP80Vt56GXEuf9cmc2xirrSaTZST
RQqVE7xRl1GuSnkl8HmxJ+LgGwMQ8B+2S6nCFnQlnNl0UiwOBaF0LPOwlEakXpxqG/u8Uvd/EI2V
tSBc/EF32mG0v6xzz3IQx7BBRnV2Tdxz6hR7A3cc0Bn8PLq+ul9+vnAkYQ9PGyw6Qrt/EbxpOb3Y
jZc6qyCmfMqKW9nApfMrU4cf8bEMmZZ2cBmRqICKBBoynb2psb2iqiO3CQOI1TI1kyYRDQFDEXyH
0ypBXsuOZec5AWu9WrK7ppuwYhWYebQf9OIRf9p11MJO+zl0VdyTIACKzpyv4KXwPfXcuuSFNyRf
YujsrqpKNZGns0tFOXLz3sWGX7Wc97G28rXMWBu2lT7UHqOR81T2grpnACCzEiXfpClxEoQ840Jr
vrCJzmQdpwMZZMeWyV6ZS6IkSeZsM+kxYoA+tSdcYMv1oEQzljnlvoFSFycWDqsVBYIRjz+Je/+W
jvK/k9YBMSTkf/NXLD2Rdf6PD5w+sEJEDfq//+ffhZTHKH2/1vD5fv6ecPf/8Zf/oXegZYc4qULf
NnRUFJAr/6mktElS9mxVJ8jHgmz9T72D8TfTMh3LsT3V1D3bhfH3i95B/xuyALSZMLPhEYsU4v/8
14/xf2GX/XdlQfO7X/9ab0vANNzB39BtPV03VQ06JT4VLgzX33ILh6hti2ZCyTTj1Hejedd8znGp
SvXgC4zHh9LSybOlWdKn6DkOr6NZNcdBB7wMCnuldylnmVF+RTE97fVGq3Y4CUxoLsltMIrbYVKG
x7DPqQKdO9vqp53Z433ThtsSK7Qbg6C2dQqsqKnpvEOAhSM3dqsUz8WlIYSOHSJ+01Iyl/rqqxsH
Vz7X2sxMmGFkhhuSdJV13076HWA3kgg9J2NhIBkZo8uRYFblWBR1epv4EFa1sNkYJCuvw8B5Hpr+
I3JxQqvscm2bJbIwCRDvi1etGt8dW8fUNSaRxgj9z8Cxb3TIpWB9iKic8aNX/XzTk8hyU8dvIfyN
3Zzmz1ZIuEUwUREEanjQa5wMCoYKTZT0b6mZrNEzrkxniw6QyWEOf9P15q1F5G9fR9ZtT009edW0
q8zkbKfxO5DxF4yWg/uqATXQeAABfu7bCrHhrlFQHg6NZMwNL0bzQmTgqinV5MYXPCXyPQby+SYo
cZ5yB/KLBg3fvHzEcJ4+G8/vBGP2e3vG+7E0M2flpbgqqt7joJW0eUg0x6y4GVpc35uiOqhK8d7E
5X1ClYIqM422TYmVTTcZD4WB8ZeTEJ9KlGZwitXqOmD7gKXHeBuL4CKJ5vBom9pJu8VAde3gbhDO
HCT6BJjWINrYoSLD60Hpj0kRpYc8U+yj3h8RWWqPLRCVbpktIS7VR9MaA6r8dDuRTvoltZsR4Vk7
MsjxOKejudu5k/lNR9q/6/3olWHX0QqJnSr0h45c0zUKxK+dqv3o8KCrOOkyEmIKAF7dLP2bxJha
ku0cDDgxBhza0l3ZeXvtDNNdFXWvocePmw3QepdZu+bNrpkxTq5+ItImXAWWfczoKfBJYIhHu05w
qFKDVRRkOFZUA5M+KBsN6yzDByops1pGWfuGdNp1PndfY6qYbajN8ToPtF3kerd66+10DceWoYWS
1RIFR7aNt8UAJNvMFuLcEEqCkT9EVf6cJHaPcyXquz78jFwAHUXHJEu322bTREa/TubwdJgq66kv
+tu+GW08AtHxZyRhrG3F+h6m9nRTpt9ThQ4tybvk2U4ziGLhXRTQAk+j3+1VLEWJF9QA891TYULz
abv2rm6CXZa6X7LGbm+zeXqq8gCotDRIwsgU6Exzza3wCUKAJVZ+MIkwD0bZtKvOZmTZQc/y0WXW
OHk6fn/0ZptuGqEucSHhfR2fFB9mYVvsvLreE8mKN3+uHELX2TrG+AXlyK6cnJB8Hf2L3eKyMArz
WymJgDLEKcUKSE+bsVFy/To+ar4aH9X3JLQ49RqQkSlK71NjegoaIxYnBnJ2R43bHNZbTZVQ03bK
1uMkUbxQ0zSLuJcupe8kyPBIeb9GTrU921j67SBtP3au8q50BFIE7rM1YPntCNDSTs1jAF+gS8Fj
DHw1tpgjHoPae4URkK83lTLEm6zjHniJQpJhdiQuGVOqGO2LhS4FB6j0w7OJpirzbxQB17CushVx
YBGkmnxXttVely+I8ZYlpIIGA2VFvUWFSdiOrn5YQ/hGrna4qQsnPEXYd20iU9t5baPcENNhWXX7
6Oa5vbeKmWmMisPvrGr46af4u0dTfgBOvhsC7CVJd8DOleFjjDFx2apEvVb1DWjkZ9Lb1SZ0s+wA
ckskCuMbbE2wKE9x3cJx+4EhN7oaA+a6g5sJ9vOIcxuR6bKkclS7nsh3IYhR4PaPuQh7uVfHAaFv
LYpfNUm/NtZbIEpgH0mwBe9rE3k/FSf/P9cnrqmh//hLNeb62l/z31UnP//qP6oTagzX9RycETUZ
1VCC/EONqWIeZiGFRDGtu5bodH5RY5p/M1R0KI6q2zwxki3+WZ0Yf+PM1pFpqKZmobn7t6oTx/yj
EMk0DU23TZPL4+D9neqFltkp3RiDJgbq5RYP0nkbEMMcdOiPfK2gxbQ8halkt3Es5cYylAcryX2K
bZJJdW8CfUzE/AelVEhRrXB8rLuMqVjhxTfMOY6z39SkfT6D1TAdV3hvmQIVedg82aj9oWKtclDH
ja0zHWvC4EcdGZ+pX96HcXWDhBwPGzU/65m3Llr7/7J3Xst1Y1m2/SJUwJvX4x2tDo34gqBEEt57
fH2PBVVUpTK7s28/3LgRHfelIksSeQ6AjW3WmnPMO0UbQd6ZjrFBPseeop9fdUwmBrKNWhtE20xW
gutX5FHOxtXz89u236bEpDPq+xYEmO/Yp2TAzBMo9OkHeyaBL9sXkfo+Ev71aFOzR2ERdW1yS7X7
h+KRMwg5Lj9mX5Y+2VuPCDoWbgu9kULZp+12XUkys1P7H2MLVZuXE8KbUx1sqy4urflEBhzgx8Ts
OYubKUgp4xY6/G1ZxqNI56Kdz+du9WbaePnwGRq2u7XxvyD66fZaR62K0D9I0G22VrG3E7TI2kru
Am2Y2ppOvQlsN4veLE27UUlrIyPy0GLTvC3TMDmAqvLW7KVgS3guE22o3VL/yLYGFIKNDQKefOtq
A6eVSFxtPVvmUzKzyQOuM9XOc4/Ze2UFxEAqRkZ2bHL1q+pchMFVqYOLMlOspfjnwgMEml/cWVRw
M6t66CA62nVIIFOq0R/tmfmq5tnL2CY1k406t7mMg54++ECg+P8GdLls5yBt1ljOsMlTmjMc9iiy
KbDO9lge2lEtKAqf2s6NNp9whnhk3LwgoHsaT+6ZTfcPzZy2Sq6+xoH/GlQZ8I5WH9aNOZaX2SWz
yjOJRe5CnG5BpG9Jcz8N/w/ig2sDlKQel/jdm21EMJBeuz+dqoTH///jhP+vxgkrWXvbSRG8jGgB
oHLUb0RrGsXtLu7rnZfVq8wYr6VO9Q+90OCNeygYDz5sBdccHvuyXhlVSBms2brN+LOfadOCCtlL
kycOhj3hLQQo1yjI6l2vq2vXrbfSYJFfLD4Ezb06OV3yIj6VIKv9DnQLFRuk/negmL47rZ4/9kD6
Nh7U02ubKbeVrjf8eHDo6wQJBC2LzoSL71VzcMKC+6UllIFnvbiWjn+NOGGE5BCuzYHYCJWAia7k
gDiwGSzTQ9+Q7uPqwzcvnClgB5RIgp6UVkTUedmxrXQ3GjUzII2MzgRYl4V6IX1q0pKwBbJTnaaZ
t2GYvoYIjL1KB23f2CP6uSom2i38CB1iaNyY3ZbZmWu/8rujMjIdBIbxBGg2Wed+UlG4afY+/8b2
ONw4EK6cnqA9GEk1zoxi3emqdVJ3vhVO64Qo053aOObjPKZ3dpc+4iyEgznYxj527G+Nekdgwa2d
O1fLKe88WmiWn/rb2Dd4GijK4pI05lEnayaMPvqcX1s+IgVez9mwGXg8Y8Xf1OzVrGs5qlvFZcs5
FC8ZojGizftswxSM7UKdtI02PBQ1en2jVc1NMRdkS4/7HmGkaGLEnGu3BhHT3VPBGSC3nPPYk5ND
siuc1k0zNlvdMQ821TE1cFgV0BRhedGC5H2oh6NdSnTTGB7ianoPI0CQepYhkPdII/BI5TUbDhGu
n21oBuRIW7tnPfHnLdEOR5WO1caazVOZRJSSTdXeqOn0LVQBdmh1d2t4GX2y6Vw5BO70j1AYHXub
2xHEZQs1UHKq0ujkKyBvwXoEVEKJUPjoyrRbZUH5XKXe86CyI/eF3ciGMjy5FsnY5mWu850elLRe
Q4MswB95HH1KfZcnvvPQR3RBXm6mzONsWXMid8KSGn9fvExR9ErU8E+nDq11no6c7Qki8KHozKzG
7CaIqyWG+ZteOXvX8QgU1S+NgpWBx+VkiDF4m0QBU2XJycp4besn34s29ni/9J/S/ipl3ByxufQZ
XVM/5B1k1VCDUUIOsIG6tW/IeRo2oUNGWzhcc+qGajHtpb7adl8Y7Fu1Xt7oZPRW8maHty5gvJqH
GNP9kXe6HDhJOwitowZmt4ZynYBovmHCHJDqdB1N9P8ek0XRkwb7IiTcPpk5CLYE4qETR50/mejx
6+RGLfgKHTUdJTnmJczjPDzrbO0DREC+F671hfLpf/juyO+bcxpcOlv4Zh9nOjGJWbQ2JwI21SDY
+HNXbsopBvWHUNwfz/7ATatGgILpqaK7N2ffxUsrTVxcreeeDp0zobYDrwmI1eM7j2SidvDvlOq5
nvqLZ0bpehqnvcnBeOpKeDoucMlWuzXJGamD4JQTlNBY/RHljMFkaKj9IxDRFZaIO4NNXWFon1nG
u52oYDDUGcy+QpgzPDEsISQvd8SlHpI2IHjdQs9vFUfmo+K2Kfpt7zUOSgHizzM2GKaT7Ugrvnei
6eKF8IE7taJMT/sFbuW+jx8JKAK/VdKTTPsNuIibglaGO8YwJKnHpCNz832tNJz4p728h2mHDE6h
KcQj60PSpgj9LUzQZBSfZH7ndS5U9K0+/HAqwgGyryFmmyjmuMEcH+XRR/7ZU7iC2g3OsKkXB4UJ
8+fXPzLs16K9b6L5We2Tk0Zjf2beL2rzopMKWBn1lnrGjoC/vSwZIGlpgaIxYb5QNJxXZXoCzLr1
jeIt5NCmqIHCtGycTJIWSWL49CllWb1fQgcq15XCJUWO8wTO3t2cZ2le9nlyNocsOgU9kzjZBH2K
e71u3LUOeJAFxXuC+U62xWwDZa4ktyWFxDrW1X7Ed7XJ33Jo2ZuOJtg6qqG/NobabjKj21qNYu0T
6gdDSdZZPCKWywc2Y2qemNsKFNBypPpfe240Neq7/yenxqJO/nho/OfP/fPI6PwDMgMnPI+8P6Ak
mkAs/nlk1NR/6EAt0PebcqokmPDfR0b9HwaFNhg+FK/Jlvr3gVH7BzAF6tiUoJdSt/c/KWf/pZgN
IMFxdTl9ggn4y3GxHqOmM/SKJrGV6Bt70J99VX+eaxX8L5uIjRmoj45vh78qCL9V1X+rogsP47ci
ugukRUN8b0A4dL0/M2bIM57HPhnIC6c7uvhF3PZHodLTpSf9LC3/GhtYxRvi9tMhCZCQ+PNlIeQg
t+8TQJzG3TA5zOhYBTEbrAfLeivL8H7pjFWQeMAWEojrItedcI6RG7C1VbpBdpBO28DtTrqR711K
N0M3H5MW2440dP8wGv7ZPPjjZTp/5RCwMsFlgs1ExUAV9OMfISoA9awiTKyEVV9/NgZvMQPLUi7T
N0p91HcEh8k1QN9VaZ/dtwnqTBqW0qIcLIWQMfxPOd3UGj2nodOd19puprw/3uQW+hvnfvY2XvfR
cMyzlADNg/Lm0NasPVBk0nZe5HTi2VukuyJxkSagUgUvaWKvKFjwqYdMm7Z9hKZMEE3ESBpLy7Kb
g+9GOaCxdz9gJiIgyEx6ppB1Yo8iGuvsopOzS/tbzKpEoEm7Fimqme5KjuClkp6x5J5hl/OjyJZg
hJUr3TotgSbOCP+7oIrPNh4m3C4O7F2AGOTvn8ACfvp9oHmGa8t7pFH0VC1BdfwBDFV2Xa1OfZSs
E0qhXRbHa8tDNy4mEpONhQwhROXP8TxuvEK7XaSIdv49GYh71vaTaj51YsIiJrQijU66AUBWFhm2
qZvjtgvpc+aiojciVtSh757+mwv4K4fHM3WX8hFEEdvCCPj7BYwmHive3Hi9GF0GuqRtWv9o055a
e8NpOU0JHsgBqAzgofekOwctoUaVTXxyTq/pggSVjHJx7Tna/B4j75+d4Xva3/z999T+OtTZl9O1
YxphImO8//49/azwu17V44WAYzrcqDp9mQPjw02pN4DwXhXlTZUSfJl42PtEbBe37n5s0/3ff5O/
Ti3yRQzmMscCmaYzp/7xiROknVhqRNSd5ravs+Ve3V7wmZp//fvPkQv608jicxzVWkBqIIp+/xy/
ApsHNDxez2zrV86E6ISoKq9obhC7fBpq/PX3n2f8ZyPBMGhzmlyUysz5+wf2SqZgCRrjNTkkyOsQ
x6B+QqzCbCFTFwqZh6QjA6qHYK0gldF88IUWEOy02SCRp6FPzyMPlDdSS9n+ZshWHCpjbEbQ5ohs
XrR1rVL88D37VFPbMQibWZE3cl90RrxoqKwZpbNR/9oX/JergZRi/3IrqZ3SUbUIZ4Fj9PuVRbQ9
SLzmkdWF2q/s7IMcU2ReRYLOV5wRAdZCWjAKMHIEGh2ZyKu/v7d/XQY9dr7MD64UcN0/V00RN+kE
X9FTqkfvWtXN1oIUR4hF82JN9lEluiNt7Oe//8z/BBoGuRl0H4wrlRfmz2+MNxSahhWS4FFZ9yxb
eaUc29GiA9JgvTJJHtxu1VdUwDC4jo39gFjGlGSVjd7nVynQFYURr6fIfiF/nRNpa2D9G3Yi8RLX
7b/sfHUTbWORg4qXhIH8GBCat168bX9/SZC55O3681vhURa3HTY8rqX+CfvEjlhJsh4lPoeeYB2N
xUdLOGKPUhDZqeTcjtugTK9WghbMi/rHGFF87+TvloUHANeV2RVInMP8XZ3ax47ZWcz4OqkQxA37
e1+sObOo5rCPiM0xIAwxCLeLb0eEVqJ/nLBPz72PnC+9dVuYqgPHYXEQBnNwTIvxkFvxsgCXeoYE
jr9snPKevKTARnneQJ+IZ7xRNQbDYGY9JCPgoGCjTAieWYlLT44Nsj6Htbltc/ubiZHU1BmdhVpQ
M3FuKxWlSQYPzyGDS+uxIQfTuUE3uMo5Kbh6cWxV+2HR/VaJSbmquHUb1IUxQZA0w3BpzuqrxvZA
y7xbUZmnVa7jikveZbWMm4BwUo5AOKP2i4ctHxD0LVdSRhcrcj5EMbRAn0T3IvqXZbESikOdUPKK
amLtky/Dfqxr9yg7Lb0IXwo9xtg+BK+Vzn0YCsoGKwUtLDfgPhHN9iJxMnwk/YOB4UbzbkTAeMRS
9SxWKzMY74kJYt9kv5E1f7cM6xZXpO/Gi11KbBG2hmzfdS+abGVQpeUcZlHOOqDmV3Pl0qX007VI
Lhd/vOPdOaiRdNzAMkgoXuycJPomSrS+ZNZVT93scleVnYp3SPgiouur4hzylHffcHJH0nUMlHYX
+NsMbcOK2KnFFzYBDZDvk7ofVk8fdvCyh9QCgS1GOfEEpjm+QNTRCQ4AMXaEd6Y/4qsXVBZCfXF+
0X88y1Z16J0bEZHnOmw+k8rk7J3lbL4o0mTZdglJMwwgiIjyGxfngMiUrZBo2NG5UKB64PR9CXTv
UOfNpkaVtnI4ScrwnMSIl/uIvcRNKhvFPG297WiRoKr4FxH/lXlbodvDkc/4lzuzeBRFwqoPvCg8
/MWqlqZX7NGLLwK6oCQpbwTDtVhnFTemvDc6h6ahmCjiq4UdIB6YjFAyEVK2Kr3MXt/l0WaaPVKQ
B2CV7nxb4/fk2XdZh9XCOqgFjWISeURGmj6oSKbgGNb7kl7KwhsTAKcaT4+yk48JVm1L4GEIx8Q2
OAgarMsZe0XPayc2WTU3biw13rrid5ZRsHgpxNAaixuGsSWC7BolVuZwKlefx7x4Y9+5TmzKqfWI
JZEflG2wmBpy8WJG6XsW6xuJkOjGrfxfpbT2aYH0ZMLWU7IOYT66WW6ULUAReZKiVpbXqPP1gzgs
RRcMqvrRREu2DqEvHMoRexrFkmU19vWjpqtbKQN08q9CpoPFK7ncF1Eeysy2VBdEZCcPbyE4GMRU
raX6Jm4omX8U1wc7g7mLf9UgB5chIb81oqUHlptARetkYehH6slJwdTeu4i8AaLCxPbYuM1jEx7a
hJlKXk/eF79ANMITreeXolw4hU2PORjPL6Eku9m1KwQQKklk3TGahB6+UHfEdSlKGQLtSFLyr0wU
X4tAEflwDMdgNvBaMh5k6luQR+J5CEi6HflCHb1xQB6Z8+h6KGpdMHderYPhA4Qz1OiG6l9RfgvD
ERMRcUT6iVPbZSBDcUYvqVNcFVxF3jZPJW+ZiKrlXgwWlAE3nbGUdltxmyz0kKLlzdE9XP441cr8
K+owCcY4ecW84kbKTteHnR9eM/1KfunrMknKb4fyfaZCikBQi4xtP5DbnHjzp5JFL7Y+UjxlJBhx
82RgNBB3ddk3l0YY2XzwCOYPKrOtri1+TApEhJwI8vBW2CgYojaUXQ9CFhldTlEy9kPdqdFqoquh
QFV9yjwqqzzdtp2pIZEMDOBR6tmq+bMGUcxiR7UmSYo3jZvOuWRMS4GtHKNRBatPskfu7lKGDMYo
oZG3pEjh9HIdDnWtlj+a2rST6app2PoFY8jDIBWut24bB2lUqN6GGoGHifqyQGK4Zwi6u3VAJtlW
NMxeER8n5DQCLBJ6BQYHro0p0CyqG7WyikuXkUHMY3d0LFxLWhjnJqJTKG52/bKasr65Ew9CYY/T
jWw2dzI3ZSV+ctzbiFq1XRikj/Yw75qQOC2kN4VqX+TxL0L7Utfvk7HaqgNv0/Ii0dNep8TVrGwb
KWgfM28Ow7Rfpl1q5Y/LWgDaQlHCO6WwdspA0J24usVOYAbhlzjhUW8dMCFeJm4G2jSk3H15E+AH
U0lQa93smdTsU98N18Hg1vnTsiBFLTs2WahVDm3bKKxZ6qcPp2jPWooZElEsVyRzoMYhcy3Ge9mM
oYXPuztIKt9VfE0J0vQMWxnhi0d44O+ZZR+IROZeQynyXv00ZeFS/PWyfFcJyikYXB6fCYFdTCII
vH1ceQnOuiqH7GPgfsuHq/4ga4B4evKcEr6LY7Tzrol722drt2rvYxVkhryxifhMxbmrwrlfLVLo
Rk1Xrm0+FJNFEk4TfJajssNEflg04HJWduLym+q9yBZTHpKKtR8lYrKixHVr43UbJNbdRTiLIudO
Zh1Zez2xGiMD2iiuees7/HO2rV1ohmuTWLOaLCWwkwBONJugaXNyqZLwWqdcT+bQTG8tG5vDVZ9Y
nWnUhDPBNDPSQJmYxQiOFI72+a6PpgX/I0uR4AU4Td/Khzp19iXOEsUZj+TDinlIscnNy3uaAAVu
82W0yh2RoozMsHJ1wdhu6mrY2LE5r5AvfahR/JgpHP2bl9FpLzIHykZA3gRBecms2o683fJLGpUi
bpTdawV+39K4l6lcNifLrreGQ7bkqourt+MaVCVcGcBFUETcDhEkLdOY5lWMRWKYpkd50EX0UlVN
uZVVcjEtyCdi8SGV0SMLKL8rUewbTHDSLFgAWMMItWExqoRxGO+0YH40MwQHsL82kw2CtatIB9dc
/yV3u+mAhXyTDpjTzFnc4uBiKgjEfULmvZfhPluesajyMVnc+YZ9Zyfm96E1+r2njPFtEfjRwUgI
SvVje0eM0vSltTqyunKf4oClh0E9Lo5/YD+6z2L2tT5j3SqweNoH1SzuY4gAm8zDJs3xNaCyoWTe
Ne79a14GHig9hmVO+XQlInwlevFpFdw5Ny89eUE7M+atjmILnpCggIOYeUtuD4mx9G/CiPaYjABh
Aiz1v8Wuh3t4S74uJicsVT2/boVbA5m8GpBHQaXHzDV/HSLkTKtN2wQcn7PVgi/3Laxq4oUM22rb
OflJ+lit0zB3zXy656FwzGMCIzxBZ0hQIGOCSCE8ZLLzFNGdBpFHqcODbU7QyJpNxQy1eC+cxryZ
FOPHooJPFU3fzow5e7ohtHM4IyJSSeodsZ1Veb3FgXcX99lb7XafBBQxo8ZvozWldIrp69mhuvUR
D13MysM44e58kqeZj1ltjR+2H78NeX7f0enQ+3hX6prKuE7eSjV9A0xGqGPtXWmSbvnDjZ52PWZC
mggxv93Mk7e5kudhNRxBC5QkXvrFH7xlKiub+BfppMCFLaf94KjqKp/sK0FplzwjFlp3drQeZR6y
9+poH2uSXFrGT4wUL037gYD1YJc0DJApLO8DmnEIa26wll8pfFyAwrz5pdqvswY7cOBNKocUWsa0
sJChhBvVbw5j6t5UnfsSZeW9ZXKWp1sbjw4nCN7MMHvzu5I8KjaIFO4+I793yHOqnG0cFpexCo6N
Ou+QaR/IevkqVcbjCHVuGA4KWWZev/Oz9A059mfUE+/szuoqNn2UOMa0c1X/1YyUz95kDlOgThEs
nBZrghCnjkGAbrCjrup9RAWQyLB338ZUJzWHuvXMTnHV1689SXfYUKedlhRviVfcL+sHjTWYGeTi
qOZwCYzpQFDgeg5xWvANe78eCPGY05UPDXxnmPxXivUrikcidPUNKaoljhk+MQ3cZsVhfaNV5mOo
JW99Cx4knHhSTDP+wD/pXZ4q4PaNanQvYLJZKmlUusDwV7PLVdJMJX8rgrDkX1SG4YoTm7JT+B4U
ZJR4r7fTV0K8YtflZzNF6Ezo7xb/WbafQ/M6JzKKLHfkEYflSakZWX0QfKNUZsIK6opToQX7rJ0v
Tdg82U6KAY1aJehsHIhJTKhc0hqUfizzs7EUjVh0wrx6gztme/VZN6xH103rbZrxe8t4Wnelq21y
vScKPKuPig1fEZARy1Q90CJT3309zkgxGZt1pcVUdl2kq4lXbUy1M7Z+Zz4NNSmgKdYZB3pjSTIN
0wX9/vK11yPcy7lXbhIbshVm74abpljmrud+5JaKOJY3wOrUJ+T2JZGhxnHIyp5ZPYQNpSDAmglS
YobDrNNU/jZvtBufwkwf4j5JUv0p0r0exan/Ez1VCx00P+VDZN0Y+SGKMc8BlPvOtqPbtzUPllSP
SxvX5SphOZ0fyLEKN5HC+qEE803aTz/9kUai3tEPThKO+417SvVixDLKIHL0BIFXWZxy59ybzrUa
vGd/imXi1s5pyvFQSdszcWufRV+9JiRYb2sLzYfXkiXeqzMvraZviCw4Erzsb9ZWhbp8imJjS6Ce
fQiqAM9SDNU0jzrke5W7GufUv9g9uX6zbxyKSNEuXqNplyCqTzSL+5NZ4ZNtqvo8jMW7jY4uiNlm
lsFonurqW5dH/tZsVGODfH/VKcw/YR/791OMUU+L9HmdK/6mY0VINMTDuFbPxNgiYFARDTC3PlQ6
katqZj9Ryc5WFZSJvU9y39oPsGhqke3tLR/I5BgXH2leTTSIulcndC/xmNFuZ+WO5xqXvR9uNM1+
1fuBYBivdkF7x8a6j4LdXPuPrWdVa066jE5omusG23IGbmo9AqEwCk3dJIPCcTMkCso0YEBCKd8b
4XTX5Mpxolp4zuwyWFE5nKV/hX6TuJtIi8IHpnTWUaD4+9jQSaXyo4/Ke09HTAbIT3w2hOW7YnxX
XP0x9MtNX27ZsSTCwpgQYzikEiYvYRTAjnzvDbgTJnP6iry4FvkOwuJPzDA4zT187U0HC6QgzkA2
xIQGqyk1qxw0uFWDeCycKNv4ow5uL44OqfFWcyq5z6txRdhOhDyALX4/41y2sPs9oRK/J3+3Rybi
HXvrW2yCnk2V+oj5nGgnm2vCuMpjmaKbGEbCCrqMZbzXkXuN9QJfs9teuj5Qd5kdniK2Qfmo19xI
AkSnNvZhE0W38cjeG/+zrqt0PyxwJ+jnB8yB0PAJC9/p5LqDF/Tvkqa9ccM2X8VK8eiwhFRkVc6N
nM96C1Selpz9ub4P2zhfhZYJey169ks0lSD+d3nNicaOIQ7Y9l1kjm9zMNxkTYBj9oGk5qBvZpic
Q3/Ix2LYOOkHMvTbohvfdHM4ar3Fq9+Cc9LU7saymw+ib0nObNrnpiAYyMrKbq0gloDeZdyjxX1t
OyXfD3F1DgZSLMj/7A/j8OATwPwSGilHQP3kKNNDQL7EKiIplxhsdDdtvC87q9iP3YNTtpsYvtSl
rsuXlOP7usgYeXGmEtGmoxnXiukw6bFzM8j/LP8V1j/sPL7qc6Oc8ShDdYS9FJdduKuT7hpacXGY
nBbuVNuGsGW85mcf5YdBefe4A60ZVy9NS6CW15k/cmrB9JL9i9UAE2kqpggPO13nWieUuO12nj2m
EHfYWpgIbkpKs/giuhvd8BSE/ukInFGh1odlv87D6+i27YnpuLoBPkbWqtlDYE2d4DwRLkXaQyyu
kH4/TdrtOPWvoRv5O2vS2ONUvrWri6n9TibSDpFD90S+VHSwqjGE1mHYxzb7cuNih60lOo+5/mg1
jb3tkVhvqbWScQ+CJ5jN8srs3hGDbMzHHJ00WQtFcdAK85hpnPLcKf6up1m1tn1sWyxp+irRJ2NN
V+Vn7YijyWM6ZDX+qnv/LkPevw0Hur/V1KKzTh7CAZlrFQ2Q/8AkU4fTWkbxUN1E9bQAA+WIYYO/
oaF2wEV7tNvxRqsXu7Lymcnmd1KyW+ofBgqvg0OjkhUXW7alNlQdx62w5xZgslbApo6yYN041XMr
5YUFe2FTbMiIbV1FOl9Ui9VvXuJ+H5TgOfUfVbGZ/eJRS+wGUJrbwaqPSz1OdrB6Q7MCRxOibQ76
aazcmk577go6VTEl31Ev9mLo9Azls+qpYXNq7bVkV3bZnTSSFwunVBpGK98YpXFNoG1hvn0yiksW
bOuy+LHgAqmZf3XBdPIq7bj8jBznGk9vqX4Vq+Va0g7VX5pQ6TEw+kchjYblUO7XGpJDNjniRR9C
ekuqBfuXQ2udFC+toYXENbzI4VmgGBbFmsQ8zm5ylhJP3Bt8prKRo+FyhQIaTHu5Ex2W6wCtkX4h
RPAGlAV4B6YV7rzl0vgemu7QIDDKRaTQCnCwnLNzGGQvgl4Uf7QUVRbwg6Vx3Cq8H1NIUT5pboR+
IjU3fE2EEzKOm581v1Z4LSEeeUtltW0z/wj9ZmUPSNMq7xUBoiZOY+z/B6kkiLXYLrDVuG4PsMvZ
VUN4CRqwnVKbMmLAZ0rU3UwNajcaKCyCFM2Al+7qFHMhBev3BQvOXSm04TAn0Xrhmbe0C01a+k3p
PNZJ/GQqzSlzAT/QxplQaEj5WeMDyVIXQqFgCKXmIX8sj3/C80ZZ1sUixhTQVAhbGzbASM/qTcSQ
X4aVlCR1A1magx9Nij5SzwaxscfBvG1t9thSSZOiI2DAh3k0d7PlQKqpRZtOPYH4xDel5koX4NhS
MqRx053YNscrec5WhiYv6Z3bthwPjesy/dv4fMXrLvUMgQz/qvtxxhNaDyTCIzqGTxFwLB23he2w
1IKkS2Xk8S2uJCkXzsIHRZP1mqTpTeTYh+VMl5SauMlelwIVe8l6lcvWQG22gX8f+N6Iz0ElJsRM
vimu0hxVcGWiXwkoGEtZQeSmUgIwuYv9qN4RbyUwVnzTKGarvr0z3a3AFudufpYJpDeojdM9kvqy
i8yM0246s5Enl17Xf/pRR12eXz9W4MQIhsM+VDKbjGPx6o4dXtIRAKX5Og+gAyqt//Ittvbtz6Zz
HKa+7Al301HYEk6gPBCXRUFCGhEOxaQBtoFXDD9Lq90acgXSuLBs7ym1KfpKiUirk3OGAnfiq2oi
LSnihndl7F+Jv97KLdQzOelQlamiYj9onIKl3ih1beE7S+1N/jIYx0dluJ+6ZrtIOgQV48fXPO9J
/7KGPRbE96XBtLCSPYtvmBv6rhmRAI7BMQ+LZ0EG2Lb1VkdmuTZ1cF/0EfIgPKh2eVGMj9QTdDrt
Mqj334mRZncMgS5LuVVZZSONbId2k+gZNDjqfJjSAeFmR6up32Re5Fj8pEONFYz3QCPejnkXpcPS
5FQSgqkGuSSmtxb+aOWy7MW3kW+hdrbYw1bnkPd/1WkYjFOFegZ1ZeypkWuTq+nipPCyWzRknNu8
aDgqrQpOoG+8YwwjD7pXa8FDndEg03RZakEL3o+t2rRWAJK0ZX3wWBtXNuLyoWuSs2ITkOM5/Abh
E6EFWofqQF9OCo7jPB2sofoKKyqbkbb35/7Zd+0fQHzXFdwGUEF8wSyx7/2s3Fb0FFuaMGsvZshi
5FdAhkTN8JH3uQU/mhxpdOsqLT/zR9Ul3yFcQQ8sp/7Y1tbKojEnxeFujpJ9qhQHCgVAwA3t6gwi
7a9FBRCPDwvIxGkiHJMxjuXhjEtJWY8EXS+DLIUIthbLiB58jybvg5nh6sz5Ua1/0Gjby0TWDwDL
jealtXjIbsToqZPopUGkukwQNSR15hgZvmMlvVnb8jemkr6h1Kalrn+jmizNKyqNAcue1KoFYtor
M8ZEOhD+DceTt1GoilnJsJ8AfuREFcjUtqR4iXI0MKy1m6XXoKKZ0w9HWsG/kAlTyo10muNEhxtL
38a1WZcF4JvPVKz6KXyAMoFuq87O/dq0MP8gKZa4s1DbBVBrT60r1eeE4qA/26fO6s29gDkSxYZw
2L6DzuDh0Jpz++zTk4u3dLw5PqTECO8CatViUzc8LzN8spNR301l/Dg07r7h7fLTYBM43ongvW91
5zxadQqmer5LXP+erIyv2VBALjXZhbxp+ucIVHK842akPiZaGxMsLNCfjuRIM8KAOWnYmVtCqmE7
0HzwOosOd/W0dG40l1pmLfDohYXJ8mHk83ZANI/o5lc7JRKcD7EWNOuy24UDpEcTmmBK7DyI0tJw
LdkCh6MF1IMqs5HTUY6dsh2m65oX0dO5o0t3ZukICY8XoldOXnHvO8eRKXltIJVT3ellUq9ar90u
04IMtWpoP/SQs31bRaduivF/VuVNVlGqNlio3NELtlIphoieEznSl2fVhF+Vle+eb3+bLfUkXR7h
4LqRUO95lYoiQmhdXqSpJmPPz7Kjn8OzqmbehdRmh4S/NPxOKeBbGBGhINlsiYgWHLCJHgjpmNIC
jer0vXOGm74rm40U+LW60jiqgsqCcTLYGJObrefor9KODuMRs4cD4H7U551ntDdlwx5saRhVWvCg
+/3akJVRyv3Sal4wqYKmTjrAJu20RKdOW/m+Rnmtde0ifTVhAP1ippbRpmxS3G+IO2Q/IExIabTL
1bc697f8Lp1h2SLIAxIJgzwshzR1M1X3hpm9zVF26VrANGXpbazY0VbzyNbPqNggsfRv5Y3GbG6v
mCaDNZEQq6Tp7iyt3xD8wbzQkHnNWAxIzRuBZbImNc47Z8jPiZRgrabw3Bve1elYJaVXDOLoS/oX
glYG07LpUUr6FlxPag8lvaO1rjKPT5yZhzT5mQT0yWSBkfagfI6sGammnnD5i8BnYGUQFYpfcoye
jC9HYmIWXaG8HIHLBKmMBtFc/kHT4weYr1h4DNIakncRFpihsUHE9aSiRaA7f5f4ZM0LUlIknUPi
HsyS9589FqYWWhdpJRYniimRizEP54fsNGXuWNDhSZU1m0LBgJiyBmvNW8E2OphZ77uZDZNPpdgP
9M/cm9/QH17xLuwSKyMQUgYnnTXAkVgrWrM9pmznLqWAbijZQr/79WblrEZDtqtGazMN8W0pnCbZ
/gsValmJFgKutGQNjtSlCqkFRoXAHSXeoi61Q1T27BLY9NB2pKoZkjzDWNGDhrQGSEhd4RxdIfJq
bB3ruHjWjOkmUIZfqsb/vYp1XFXoEP9bn/P+PR3ep980679+8l+adY9+guPZnoF2lnMHWsM/aNbJ
uUdPaxuImnXtNwiLA8jcI3wNJZ1ky/5btU7SPUGAVNX4a9vQ3f+RzVn7i/YSE6hmWJxwCLjTSaj8
XTA4O0U2o4Gp1qmd3Xtz5u4VsjtE6bv8iZrTQnACDZFSTSG9LcN1lkEe6lJ1wxVcx5Goeje5JB30
xYLF8A+3FPnSFBT5H2XfFrfgdxGcfD3U+ZjASe1lBv3961EeL5xAZ54d9P5k9ExRNqYW6XSpbnah
C0gkUnbRcSDq9Nya/+DuzJrbRrYt/V/6HScAJMaHfiE4i5IoiZIsviBsWcI8z/j1/SXq3o62XGHH
fe2I41NVrrJIgkDmzr3X+laoPaV0vDDYJQ+w0Kdd5Jwyer3YSpNr6DsXOUhlj6UIzNMTqqVkq9v5
TqW519JtpsQLi5igotbcy8kNPYLPQgMB3hPT1Og0+sdB+Wjn8qwwQZnU9DTF712iPszSR0zUz16t
05PdyzmCxZyA1M1TWCIvTPQ49Gj2PLCvKCNpJuK7YaRXfHtr+UsN1R9klrBUlM6lg7Owy6Iq2f75
Wv7bpdQRzlsml5Or+uVSIgyNMngMlRdNqLeadnK3qVbdBaazD+JRJY9HJsNkh8Fi3PLnl/5NFMq3
SPiogaOJVo8u7+b/V0iMbiYPqQ9JsKwcT/MzA8J3dAf39FSXiNR0fPR1aPyPtbDyVXn6SJ0gzhjd
+q+vaqRaE5iBi8g+5JxCpezVTbNT6QtFNn0xp9RPQxFfk9baDhAu/qdCWF4dmpPu8Nqaan8VT4d1
q3UdIwE0C9kToIo7SIx3Bnkhq1KCX+WOHrVIYf58pf/tS0ZI7fD1mnjbvz4veLdN+mUzV1rJHvW+
OM/kKxTFY2Pm5zlOPgtH+9aZevyXl/23VQStugpRB/CCsL58weTlUOeNvKyTKo8JBkWSBmgMa9GP
aXJfhyLY//lj/tsNhQXI0IXDL+7nX7/awmlDvZzwTyyDYTcur3aQX4D4fIRT/KFH5P267uXPr/m7
Lp9v1GGRhADnSEnul/vJIs4rKzO99Oz+yWjEnRyZWg1nRivWHtDqwjrGE+y2Ru4h5GHVnIEnpyc5
JPzzO/n9S3Zcie3irSy7x5erHczzHAWWDYunwtCsJyYI03I5ZsWwe82WRhDIphLnsBL85YvW5M/+
RZXMZ7d4pmxhWxiPrC8XIQ0rp+4CuBK9ZR1t2igL7M6s8CeDdpHllZTQYLlmdpRv0UQyodyGDJkd
vAt/vgy/B+PK90I0qSksfF1YJn69C1qYe0EczTkJOdN7SMTUanHdBKO9zW3zGCXWizRHDCFiUc0B
YY9X+G/v4fc7H4SJZtiwSnTWOOPLdzGaVh0OFpQZKV+dxYdO4qCUb8rim9yyk2qa3229uiwiCukX
kuz/sDOPExHHc/zi64x1+7c/X5nfbhDHNHTp1qHsUAnF/fKmTN2JYz1wmJpXGBxBPDwQWyBVcLhv
JSSy2qTAqGsj/Zt1Rf96d/DCgioHixD8OAKnf/1G6qrNutK1C0+R4RCZL6cSB6IAjNWo0rTVhVd3
1V4xMd1jFQbvIJvGf/7sv5tWeAtQY1j4WSF068vS4OcDdCOHoXbSMlCzQZP4RpLC8yn+8hT+tgbx
WVnu+JjSEfWbnSgNLUXXNEZ7SmEnWInmc5/DT5nSt3G0HVRLzrPa/u35+7dP52B01LBACt38ugb5
c5rNiC5IqG4aZI/4QFbMfoAlQaj/83XU5NPzy5NOdWlxBU3qQ3wyXzdtM1NaQDQACELXfuyN8LVa
zwEHLcbB59jBhdu9zCEUXnc+/PmVf/+MFpu1jP7WbU0+Vr/eROWQjIYZtgW6tfDdGcfL2AbPcZl1
f3l2f39KeB1LYDtyJEzoa+kbaU6SpeQveYrVXMcs3eaZeyNPTfIEJfWDmd5/N4fg7s8fT/u3z8f+
AePIUcEzfnUfkf7s1KGS8Pk6miE+Us+2nb7V0aMweiariUbm3sKRXkZIvtuu5WFwOTEu3fx0DP5S
Gv5+K1scP1gtdE1oJtXDr1c8iMsCfTl3VTpqgWfEpK+kEOuScD8l/YNVDjdm/LersBRAX+4vw7Dk
nkppyJf9ZZFCLz4Pjjnl3tITRDNauDSupRayts29XEOtsjmIScLf5ifN7HFT65a3DK8kE76oOgwp
6jbWyATQcbmj+pXtYGXsLeZ3K5lbM9GdiD6CkBawVP/99zxFdkSksFG+stOFF2HAFynsRxeO/yK9
DexdYyXfJOrAoWspfzTlz13ZlO8RXb7BDz+XrWaB2ZoTuhQ9eigyuu8LoB692IqRdAAjld62lCsH
prY4O2S8UTuKW/JvsffZXhCmZ9n7EFF784if4UaOFheJsjyxSxS/PhLs3SJMBACQzgHjnaqeV2of
vFVMZMdRpe+ml3hPtQfJd6homoYzag6YePtaZNEuKf19Mk6ygcxJRI+19RhDc3JvXINuoGytsD9e
4xqJLS8pu3lyQuLKbAwZcySvkSnzJpbO4FiIne+KfEWE3ZrmOLEs/tsiF+dB3ozOfAgfTBQmSxN3
Cb2QgZYVIRwUR6cEJ4gU5Ae4U1GO/gjh/P354foXax/MU1MAKdVcE2P0l1tZYQqtIHzM6bCoL66J
LzqR2qGoJK1Kd5O9TAyWzTE5/kAHTyrLPD7ZLfCBaOOYZNnJADJNRWXY67T4mrCs10PQo+rSuptO
0LUpwxaYcHjIKoCOKBYWUq8MPRk5ZK4saceSVo8RIfqfP9vCQ/3yxEg/KEsjxwlDNb7srgpinwoe
Dk+MBLhLEbqcS8kO5FgYj267y0lXrJEZcCjuYYvR8p9cf8cyc6fQNloigSUoX/jqQ8PQLxuspyGz
ZuRr2cFtGbHK50e26YNQBuXm8Us4/GVx/61ecqC22Y4tfa3O76VJW/hEM9BFY7bvNjsZKyhX3CUy
0gCpFhb7P1+05Qv/ctFsmwXGlG5PFUvir2tbjWFAGPLuliOFhNRdmYOI84TEK9QBMoLOV+bvtlbd
RNymK7f/qY052gbyR+Tj51vMuTHzL0F6ywzzz+9P50D4daN1VduWLR2dclp+tb++w8nojbkETY7u
IbrJgZ8OfnOsZvt5Fl5mY4goQ+eDsQodhgluyKhA2beL2OsNHDpdDvOkawnP1LFbGiCCDPBlKGmY
5KjFUWsEyE1WijVDy9iqrb2VfoJWpDsyT6R11igvkXB4A6fieQzXQWBhSwqDZ9uwjllApdZZJn69
cF6ZUJbgzavP2gRiBdbffUBYFNDcA4GY5yZDFd9bdDwHoz6nhXKw7SbfUMDvwwquF1lM17LQNzVt
XTPnwB8zJiWmuLpBgnJK9ekjiqZs7Yr4tjY/pv42y4yHSji7uFLuRRQdk4j3EJnOawqVb+fMe10t
XxF+V+t01klNagYNVfMQoCQF1WOGOgNpy7+tBharyO4/lShmo4cR5zcQqooSdXYGHCro7VXozuso
Km9NpTWgqo4yPsSgAYRBGCROvUojQ1835YwSZj6qA7jrAu06p6snU7AMmvPPqh3Owo1QJdK2GUrR
YNCAtptm7n2WY/T1yQo04VHaCXEcjWlcHdjtMWA6RO5sGmM8877DYDzNbYRKF6eJ+W1W5wbsLUFA
01s+fzbuqSafQZ8BZZcYF9bqNJ+L3NV2eZx9ZsWjUaNbDLUfiM6ZSOZPtPaeWIgQJGcNn6gobc+0
49nLBDb2ySDMwopoNPt2CNa30xheG5K2FpCKmA2r2d76sF9yBqRJH+35JrzGB/2UdvPazMkJN3Jq
QSFszIli2mhz+o7402dQgHg2X4/GsBe1+cQPLyos7KIeN0ZofAh7fIvm1gN/0FrqHcXNuzkRPRQ6
R0sZf4Z6+mQWCNYrIsvIrAyTtWVpZ6VHa+U6uFLiDquWluQRg/fmydAEO5ipIU7uAan6TypatFOR
xeoqQMJm9gXi2k7BwC6S3RiKfi3rWIXwRRtmhPlGSvYzjQTGcqS8WK9Rmd7oMwt+bis0PEluWSmW
f5PZYhPmzoGMpB19LKSG4f3kQtWyO+WQd0THdzOIG7CmZF4kP1U6H5ZmIyIxJ5RyWdBI/GK4qjmp
rkpYqMXYfY/n3EJEYB6TenxWB68VcX6ELYSa1bmblLnbB8ZQM9Snd4mbjhDtAhF53K4SuFFAlMgT
EURmhVF6l9ay4aCSGqBpQ8uw7z5JHGheUYqUB2KtKxrwp0VUIcdTmHWad1bvz4exUt+G+MbQK0IW
fAaKkmZJPxoeO16gNv5R+fGDkhJXNhjK0xhkn1Me3ftxquDHbe9V5JjKFN1rddre9lxZlM+3yAUB
ppVYRofq4o6qBjQq3dWkxYAlwiv0nfSP+3qIirVvKS9R7K+Z2D6Wtg5VO0BKUlN3iaSzCWPKYcaq
2rwFfvfIbZsfQqIZCSyqiSAXGzd2TYxSE1zOWHnLWot0kn5GDhwci6pMvMwJkE3e2rN1ynNCcNt8
+JxN/9ENKrhGlX4oLN3YGiYScxFm0VorWWUSJy3vjLxk96ynU6bdQDgOvUbxrTXzlYemDhwPU0m+
qqGEmLHFREgD2xt3/qamkD2p0cuQQMrui+5SNACU6aNcUIYje+uwcTgNXeHAeuEgswszBlu18yia
kRQd4xtaLedpMDA9W2SNEpADxdyvuXOGAZJoZdevEeULip2NAYS6ox2yMScQpIDImlWk+CT2tiy5
Kr7vFV42HnKXWWkS2j/Q31le1+FkGHoz9YQpqFh632vLkw2FakPULgtMZEzobW3CoQLgnYF7DACf
IoJsp3VPqPVG1Hcuy5+OY3poVhiLPB2kNojqB0vkj9PI62T4V6u1nrt3bpo+28CON4YLrWt2RHNA
xX51TkV5cNRg7xTBhJRi2HSWwU7lHDSYStQlt4pv4DmDRgUw6abV/G9dbdLTCbubsLpzzeAy8OQ5
lenZTvniDzlKFROkwggGNYxQtIzkSLoz2rSSGJU8YsJfYlO0zdgrp26roxN1KgQLMNTjmd1KhkYz
g71m7cHXrHPrE0pXhSjhKRHbIL4YVn1KVdJDqxLpIsejy1S4bzHPTIzqT2q2Fu1dVL3qdhCgSkcj
JszDwI3IwXwvEHS7GQgxWIqjx/Qn9foBYMr4vvjLI2phea6T5ldZhMt6NR7zT0ni+sfhCuGU8euj
bCzpCn86kpNojfBJGfAd1sZZmWvEIjE7qqzYITtHfc5svsY7DdqgmPlmA27+ZrMUuosn386Lbzr8
AtpiUlPjIDfIBTISCYiQ1i4Ncc2MpwQTzLeEgsxqqYlktoWUsTh9dRA+Nq+aOynNiavA+5Xg4FLB
w9rRJpjKn1E1aduCPTUwvg090j/p6EwUqpEKFRK20bVNy8oLtDeYy58yKQ566WszwUQtXfdbkIy7
tjRfZvcZisvN0MQ/Bh1pkEyiWiQMVmwdx3Da1wNGcTQLrUYpbA9oIHNxGeZ8003bNhYZSxCOP12G
9SzhSPbFburC4xF6LAwQDwZGEA0ioDW3zlq2xjSVq4u/5nNM0q2MGRmeFXUsaHeEnxN3044p1d5J
4s+m+tnk0unQxgcj0KHO19TSSwioTBHTXO3dpBnkEn9VKYi+yRu5nxHXuhNz2H8O8DI8nsPYs1LE
P7IYeoi8umogo1QFuVYUxGVVOmtpmI879y48lYWtraQALemsXZnm58Wkb/MsJ6F+aw0tNE4W/CUT
EIBBkvR7v4PFi0LLm6yu2JLCMw5vSUE209SGp9BJ16VM2UTpsY2c9InQpreqic9WGnxzUZ/LNG/J
Y1QxbjTKeGxRPhIDypRE2pUXrc7SkBizqNxKCSWiHp4ydNEya2vJCJYpPJ3T7GxLg0aHJ1oaf5ck
rmR+a5NblL4PLq1QxDKNzHsLiv6I50uXPs8JtyGuGAoMBtsk3ICveoOkhUSl/TB8gUxDSeS5DB+z
2XkisB5MFShvmOMNCEg0sfTo3swT+u/JZuGeLJ5BLnIdTufEWKlJfjM2ZOaJuUfh2BPdG9hemOXf
/Ja3glSZPKbJXi/Ip1ozJXT/QQpnOtiUbiTelvF7Ft+0QX0PW5DkFA7UYZFuY6mfafqYax88Sqqh
0vr3dTO/SUxCQdSjJcV3UlsYhNUepfdrV3DWslXKuhY9XWp01wnLLGX4EhWTYWf45zCOg6OKqFUW
AeQiDowrmcaLWllONQHQgZXw9a382dTFz2B01Bm7j1SNStYljfpzgoEoscTJYT46qUSxS1N9VD35
PSmZkfOuzAh9FxVhk+EnbfxnKd5qXb6JkC51BMEqmtK1FRJ+xr2epPznam1AsQifRt4Ix5j1wn0I
Ep7NRc9ZyNXK1qfzHMLlWtSnQVjGkoexlUrSpGVpq+h89dOdgRA+LJ7DNiNfQeblxS6fwlJ3UnLj
ZDqZyO5W/v0iypE230UAOovqwaW0z3RstYpMCYqMwxiwF1ZJAhOWUDG9Ne5jZ960jvqOm59C0irV
dVhr+8F5zhTzQuo7vlH5DDHmrbxW9W/qkEoiHiN1XQ5W58kMYdLl+potW+qri6F/aUJzy/Acv4Aq
l2J5h4dzdI0HrV3Zlk02Y7+VqXBlifhwHDkBIBguPa1Tubp6+6iMaMwwXC5PgYi5UpPDokz8umxD
mUZ5cir7Z5FiKpU9qCqyPd+ne8OxeSrtl4iYCDluWezZ/DgponK06F21U2mbgwqtT92Ni6TG0Yxr
aAUWkPz8lFUM6NDHknabMzsqu/2SJrtEBC0KO41hDiYSHZ0SBc3aasPhVvgz8OwI1QkjCzCVHhv3
aJTb1h3SreILvrEkBbJpxpwdoh7JjAUbrDnNCY73kRvvnmDGFnmhveuy9n4aHPwmrkXiKEIpi6+5
LPNt0A0vC2RGXhwxyzPrONy6jI5EpeALwyG0cmachUFfbFyt/YnylSd5Vk95kT7LhfP/aqmQS+3w
bW8kbkFptUufF5mXG3i7ccl/WB3SLNIDMHd1MrPhDdtKokT1wc6EvjIH7UO3hzc3wrxn6QpcXmtq
j76dn4o5mLY9iQV5x0hf44aQYoGi1BvSEPHyyUHroBwTI76avn0JmhzvcnkgGJHDFQGTRp885kF6
XhymZmYk6I6x3GdNcUgmfgiQ4OcJ2xk/DTVk9C2qNCkdY4VBvXt2VAb10I4Cb/T7XTvygqXJbwVF
cipj51KK4jEpiIey66s1YkaNQsXetnN3owrzOHNfeHOCNNBB3FgV44nNSt/YI4HDbfApVRX0FT7R
Kb0VrgbuSqesSYPiTY7JZ+mfJKD4BL6TKecci11qbBaLZYUjsdFcbvcwOfQR4NlxuGDd6D2NhX+t
Ecmup+bFwkVqVahEiYUd7PC7ReA25fPgb0wbt6UZrQa67t7Y5adxprpuhxcbMO5uMWfKTy+wU5Pq
cO6iyHPL8NVx8zNbN4EumrLtYoT1TvgpYiR9U/4s/0BdZGd1SK54xy5d2R4S7TNo42usORf52zKh
MuH7XGk4C5cvJEfOvNMIBlGBnyHt5YOqgHE1dGtrKt1tG4hNVIF8IU1x+QPdwL9GSoGsuaQwRi8C
oflTatZsfNYrpgv/vAkd9zXWFbTlysbNTL5nqU7pnezKmPTcJBRUcFU+Vd94BuuPfheawaDcD6bY
lMzzt104XnvnsxlFfKxIlzRb62LWoI0aQeUZFA2ofqR7AdJGb9QzntmU4iDknNgxT8jRlyGUIyNN
1bSCwA6cBvYDN8zBmLNTyXvCVXIdZgubLu5lxcHNlSd0UOokxRwnhmGjO85taievShfgMLbmXTuE
vlfFnA9LB4uWihQvdPXTYmmeZ//i1Mmxr8zHTFco2BPrn1G5HvIaTiDhzqa7jjOL7lZpXUaF6xOM
9b3RKKc4/Dl0qGfdtIO1WhonNhPaT2l4Bam2qcY6uGv8fJNAQ9zyiw+lNK8hKT67xWgMVZ9eXy7P
ztFO5T1yP3sk1pzom/O4xBs1QjakDRM3EQMHhvcIOYuNqHxEiy4hBfKBWqzQahD2dLAmAsxC8+Lw
dNbKTDAB+LQEtVQb8T2aVn/E72Kjv2Utya9MzrmFqedLYkksI36djeATwjn9x5YfsCy0acZFiGz+
0QA74Y94RaQBfbGFKy7e8Dl3Xvu5RRgtxoOWlB8FwTwY6u7tPr2OlntHeBOXXsGy7F56PR+A2PZr
XwzAdBvWi1AEx3Dq/APp5yzJocmTCPY3jkgToLxaRZlnPTNhLI9GwRIycxfvaZulu46oUK8mHMGS
1g/50wngXNfZPLKVpndjY/Mksw6oc/oxFP55AQoInRSXPU7V1Pzsy/mYFtOxxm+XTBMpO0Fyl843
NJQJeWHkIkcvEuIgAzOV+F0ZxN50uGRSpK423eMiOSZ3+cF/fvJrfZE7Z8q5EagTJdWsZI90Z66c
TK2U4A27b370bv/gzv6xrVjbZMVSB9PP9FnVqY/m3M028qD2D7uGJvAy95CP6CKHlirpBeBhF2eX
w56EzkgZw1KpYGHDlO0KiJwgyGV7vWpt4POnRsDPXiIcZRy4rAZlY31U9bWgmsO4ixqYUw5eFjLG
fmY/8q6+RWXGepJ+rzq8caO+sWjwWFX/rIjmTcCbMQSfbTD5UoCpd0JufhzTRpS4jV4+tva4ZqHV
PclLUzLtrcR3LY01hTFRIhv71Ik+78dceUj1T9AWa6gPHzKYWKahL6mb04hmtdVu5pDAIzo0lMvJ
JTXCn8sAjpcB1enl9biXFBzbKtdjS/Q4LfNN2HXpKqNPS6dm1znTd5uepk19VpOKg1HCBFYE2Mi0
rxepm5XlqI/XUVaiC+5MfiWWVAdyP+4HfzzbZbcZql3uhwfIfvk5T/KzhGIgTx6WkdSMaMYX5QHA
NJLyiFZHKetIeUQdyJVZlT8CldeXKaUjhTUUCCwucBzxzL8YmrLnFrO9hpg7b8HUSPlz13AyCsk6
H9Jy1w0A/zHuYSpD4NgAC0++RwUIaEgiUlItMxAwwvLapQixv58iu9nL/2ApOOHJv8hBklI4t0rF
0ZCvRGMUllwbgw/QoXYWY0ntUuC35I40tlPYlge7DB6UwjpJkbg7ECjdjWAua2UNMijdBX7a7SfL
eeSO3aUVXp9Wx4CSNj/Hs5gTdxsY6sVKGkCSalkuNPMF1idZk0JgmmrFSSFaeklXNgd8KW2uXdGF
50dHtE+ubW9kKZqjh6RR7uPcQcidEfHWmzoNxNAr4VqTtoUurQNVF+OCXWj83BgZrMHUDS5TAtFD
MjsIauIgQmhkwfcfyP9D7oj3ht6kY9NwXyZ/jklM92Jlysz006lGr88MCWsHkskVyIeaIzyxATWI
MrjQNp2LkY5HwUPOcE6CwpbY6CV7XT7AS9p5ZmxMET2N8Ucc1zjiyjOcaK8faVPI21guL6OD8cnJ
cFqYt74DU6MdH4m3//Srgi1RWVM/8j/ktVuMBNhJmAnJB3WYdbqx0yITjyNC2wu83NaYgTPAlYJ+
lg6MNkBoj1bObQnadxVVswNNDgVjCy+44/4dtOTT5H6egKXSYdxLAaiiqhut5NGijwsULMuuY0Gx
GU2PSMXZQJT6IZv9DRE4O6UltVXEtenVZX6TO/sin56hdGGa9C+KYBKlOiCtZueDXslFLs91UV59
pj/VzP5TZd0PDVxExV7Cv69TTepQxY4J4S2pM9dwKq62JVWsQX43ttoKZ6+ON9vfUHOc5Y8rhvRT
9pvQ5R9sK4CqLLWsYaN8wPQH44vmdqZwcsFoLFu/U+bXOFY+uDWpOdEDk/1wyScvnTgBAIH5Lgf1
8HfoO5ckFpTlO4SrYxKyR9EFZrDCRHoiqF0WsjTzU9J0gq06OAD2rK2B6h7qoAn4XaOHKakaJc/H
SlZzho8hESqW5vsfvrwwc+CbjKgVEtJ6de9kvO1BA+rRc8itBJOU1OipziMKX7XVp438piKVOgcH
zxllI3l1YXHTpulLETUPYxfsOfOlnuHe6Dk7sk2KIDWDfcvNtNGD9jZ28jvIGLfA6xMOa1QXbn5t
SIgtJS9KrQ5pEL7JJIzYGPelFt4zoPJqvtlABXrH+W2J+1UB9gloclY6MO2jYSJdIGWRvVollxuK
N0GvWE6pMInKmDNWqjrRcAbyUTgxoIew6Qi+amYw4CtMTrF5U73btQ6lJib3uy/f7ZYLlibokdQe
KMbAYqdkmGoHa7oXuX1kMTXYMYOtVqFUIMeRknjOlY9RXrvolpnSTdqAA7DcdQS0whOzu58M/aMq
wRD21BW0vN7NnGNgGQjck+l3uvbYh/XkFMQ08kN9mGm6TXfWgDePBu957hmRRbN5aektrWNToCjn
jOfIAqoW+wxOAv40IHszKtWcIca6t7JbUZJKKP/UDN3ai0wijNL6CAfgaflwissHW1TMrnRnDoVx
hIzzubCbcuweSpmtg2QdhPFODnXj3Ab2Km6sTnl1/eCIhOSqCv12FtZ7k+bXfjC9mfIaXC7ITIrr
5f7OkIznEwgR7rRA1zauLs5Kbu1lLejb1Q/GIU9mX4KyluC40cHVwizU02U7J6epZdpvmV64q0jV
9/wl0KsHrFX3Ux3cLDTWxUaDK91oqRblSVjamVPZK+zoE0e0dcuC9BJoXjiW4hVpVuuIONPUSh4W
OGNtlGsSHznMY8jFPWzghCPRTzTDq2PWawNaxEoO2qXzO8P9KEzdWNutu8uD/k4e5DraL8iDTjDU
PmVL2p7QkYRhwmGFZbbMp51ch6Sq2MyzV5lxsGDUM0WWCaiscc/ILlbB+DNuTZ0ul/otCEzT85UG
ICbNo6xKOeTbBQi2Oe13wcg4PrK8qbefsWDvVclAcbElR/ymsPOrVhF1ym2nxwp8rFpZafL8kCr4
Ikv5cNgp2fQGd0M2bTIDNEzT8SSrCJ2TtL8qkzh2OO3pKd3zEht3ALNTpuqKbgztCo48ErcUlhSN
Q+RedEn94cFZj80Qon3RKeu16t2aYBDUxf1yqEvs55wRaU7A+SYbaNYSCPbgMMO0wpWhKz/HrnlB
0f+YlRoGCobiq3xEK6urxzpzMITy4OqNxRPbAw5rCSDL43fiuOUF4xmlC87C6L6rfnVbN0wdVape
v8db4If+q2WHO7vwt2GabAiS+5QbDM6ss1zaC4Y3MRu6CrZaEp6UGEZeAbtEdtJsZlFJbJ6lW6oL
tkTLXpIwP6G9uroB6wxNfk9eaXnFx4mY8ZYhasAHsEve2bLvAFepUsLoXXmqbww6XkKFTxLL6snX
hh45R3xV/YxAkU1LY9GTO99yoCQFepMH7l6il/RYKGtDn4E3pfex1ijrZVtp+opIUX1f0iL3RlwV
8TjdxqbOoJJvZLkTaZ1UZq/D0ZJDGvpYUe286mCoihiClVY6u/ltgVkt2/GylbigbTgleDpho4h0
sARbKuQFLgm6WNWf14OrHXNTu63iga2AbKeZqduoxGff14M9lBJQxLm6m5zR6zQx77UWxI5q90cr
iqgw+wqclI2xmHyTm6G2aRBa5mHyoS8J1X9FONKf6nmiWSX5Wr1T3vUBk24FriqdgH+urWR6yYpA
tl5edLnisB4ujRgVwrLVk3Sk3sqbNFH4EPJv5KO4GFlob65H2GO6idcsrrpiFbZXS/mu5GBpCius
flRYBLzl+N3Sk4BEkAKAy65uPH6ga6VG4VLqlj7vDW6EZQucbGQxRoxaoNZ2maa+OEQZ7Gc4g17O
TbYYfIaRBZaE5GGtqFC6KptJPN3GgSCq9dxZh9IXFRFKhB9HbkLbkt2CXlnievXAuZrgmunAxkPn
YXAe+zp8NJHwrtSx8o+Uqhp9HYMNyR3fSPHbjMgel/N0bl3Sio6Y3trGlhIaFLVFfqoYuQdn1fc3
YdWT6BSxF8vbpWzjz4RsP6zWlAaysPmnwsj5rdjpHnq13gj018MstjHO37U04yid8+AKdVecFIZm
VmWma0c+Hey2JaAx/1EovFOT/9JGXkMbkv5ppT5Rvb5MfDOrxoqvOo/WYIxHR3Nul4c9kUf9juVk
CPLHAANSx0KjxOBplJANOkoB2tBFCAWpMapOR6DgwWOXD86o3EyywO8LaA88g+g4Sjw6BpPuLudC
+iGlmJ3MW39KLjPxT0ERPPTWbulE5vSFnS6l6xtfLcbzPAYrUnTSw5D46KGrlB4IJnWBlp911OXx
cF1y1eLAc4Jw243pFu/490EozrYGLosRQY5IhbXq+PGeO97FDTKAlHKGm4DWbWyWhGmbKCzJK1b3
fVu82sjlGNwV31khDn2dTUeVmNvkfZiS0TO5t9a2qLeYZMjhMu5sVQSXZDhPIqm9ICbiQPg5qw2R
WumonuYMAVDjjnhpqHSaFGavA5BsNBUM8w6HLLBODG6ogPWy2vayC1DPMxSVzNeYTaikhgWNeaMp
XMLOsq5lXWoHV8EiMZbqjZ7oyi6uw2qHnOZngyDZMwyijDKCqZUgAkbEUaiL7esAGcgz/Jmlo4eN
m7dhtqvc17quT6Owgr3b+MU6qSnTULx+1A5b7NCn8LeM9AanP6QdoD3O+4R8baNFpEwktfoe5D8b
NiVQ6siN9FfLIRo69rUbzZo4ZM9j5lUtIUvY0I4gmfCFDvG94g/QpkYr2NpddWeJQdvpFRrWWC1T
QrArpE9lHh1ay3ceDRRim7iq/7/3cwop/furn3Pd/UijX4JrMRjJP/lffk7zP65rqKaq6vhZ+Ftp
kPkvP6f1H9OQv+egW5erlonw+79ja8V/8HhiE0GAKKNqLDI/moJ66n//L1P8BzE/fwxDkW4LQzj/
kxSi3+WVWCVVlhdeDkeM+GKJMYx2btCXBR68phNN/a3KzKUN610xmujhmr9I6KV48ldxpXRmapau
Cx071teMgs6v07IUdJonqYAggZv4WXULtHCjUzmoCX9V9L9IfLXfjQm/vugXGaxNp5JajxfNOLf0
sbIfeYdeO9MBYxHlociUG4eoQrWvd//PHXH+54P9Ykf9TarpGOhXBS0Fle8eT++vUs02B+Vrjw2u
aQB1YZdDZBJMQ7XtZGD45lmNWnIHi1Cmy69as960sbLxyxblpsYwxFxnOo1g1K8K56cBn1w8PuoH
0bHMafqxs5rdMBhrFYZ87hsrAcjZUIyDSXQwE/L1kF+zIX4wJ38jhe/MtFeWwuE9yD3mmvCsDZm5
4FXUeYl/lb9FVbMCy7jvxfSU9SjWTOAyQbVRVN4uDB10Vp5BrcWShqDkL3rlfy7HL7eHi/AWe7OJ
yh/97dfL1eSJzz7QMi+BrLbpuR93SeXurF5p902LK8xhkXZSNBSpwjbSZjPcUDUhjS6nIwwY0q5N
+wHmgrEzYJYQPzwBlxPOLd/OhrejbUpCyPnpnUux7dDaH6ZDNiPg6DVV8WIl8XfYi1nme3uNDoHC
qJdJOdW3UkFLMNBV0NI1XqgY7e34WBQY54bmJNUH6OXAmintpijL4zQY+zbqmUyo92acrnMKHkmU
UCX5TUBZGGnVFynk3ZlWeCN6NKAqvqC1qAI4SzOAnmab4CoRfotCj2BKT7W01ZSYG0mmms3ucYl8
agfXo8JBu1aG3T6ypqfEYL7EHPDKs/cyNmzBALrnVT9wKsS3s3e15CjzWcG9v2Pt2IsRJZ8RopQI
GBGtx57UatVwrzUffJdO7k5KEPTRoI6Zz0J05wYymu8F04zciyaY3dLMqNZJOG+UMDiokif1f7g7
s+W2sSxdPxEqgI35lqMoUpQoyTbtG4RpW5jnGU9/vsXs6q5yVmRGn8u+yEpXhiWCwMbea/3rH/Te
gjD1tfPjRw2D/wHWWGo3e2o6nH/xXtUbnA5vStP2VkkgZ4L7aHo1NWPdZJAdrXLreg9Tx/DJnj4y
92nCqx53m/QpHvR1mAebkTPMIHKR4pR6dHzV1ETQIDdL/I6GPGXsEKwRRA87z6k+Rb55cRaskVqr
mcGcujcrj5sNNvFTnTfHojmAvoeHcRyIzXZqfA1CeKPEwn/LEvwi0yfIqw+DXnxua3NjECvo4Pln
innDaKAydw9xH6Aleclwu/XlJuA+aBztxnrUa4M8QCrH9GzYXyyiPwgL2NhxB4Znoh+xMdestzGF
+8KvMumE3AwcAqoNzgtgXS9dq+/Sho6ODWEuchAVA7p0zOInu9Kikl0AVT3tIS+54ZXaRaNN+00A
I87yLeTihVayco11RX5jM4+H8A8M8rtags9m630wodqXvfXIVHfNkbPJMauMGAWGPwv1Hbgzq78n
BLbiHGUP32BQQiZj46j3EQUGuzt5V8Zaa91D6sFnKm0irSnT42wjU24txnUoMJ7SML6BQa2djN9o
M3otvefOXb50jPu9cW9HBszThZlcJp8/rAP2vtE6DvrIxNnx8Sun/usCVD0DC+0AtzDWsIDGViYM
sdqBxQq7dDswZOcKCFQj3lvDgGl5CEO06kPq7nhlHwY8Cuq52iXttVLo6a052A1t/hQsOP0NRfNq
BDCGh/RrkEOIxCxThxg0xvHNdsbdEPmPzeAe2ACPk/bD19sDZuwcmTzRvK3WjpdtfU97dnSeqO9+
JC0mgz3c3NB0biB7esNsQKs+M5s42khNiwAybfCQ+dVnWGWzzqEX19u5Jl0PuoJTbfEoPRim9tAq
51CqYoMg86HozKOdK75B/hA4DFE1XP2KvZwpZpo+8NOHyHyVBYR88SEHJ9V6f7VY6d4v1M4c8Mw2
202C6RE1yrrCwTO1OCHK4NkDiCuwBIpc+2DzFQbydKyIlQUxr+toariv6Wg9OaBMzph/bjD+bDrt
7ANOt+0+5x8PSNjNiUUoXFyk/HdiU37MpncExdqqWgew4W9uPNJhVg2gy1B/HfrujZ3KIzlLj/LN
ZJhHmM87J80IenmbnPyVedHKsNLLiGZQYWLpQovGBWnttC26JnyNjfqV2IVbYeeH2PyZ0DGOP8J0
PY/FFdXjY991az+kORLH1FlFX922/lJ6+qtXlu3Gsqe3HApQbE4bz+M1ZKxSQt3gFOb6yQbcZeKr
lqkfRswh2/W/DDP8agEkMJnc+AlYB9tAZnYYJbfQGuropC9kFQczAEeWtz+dWeHzA2EfFtO6MPXH
WM1reSFIOcWOS2Ro5GxV9FNM0xFwbBtRZ3mKUYdauxFRPT0vNtdRxNo2w8R9Supd5PpbDtBdXefr
NqdQG/dhYuzS8VTBhggS80Qs1aZi3uXH30stg6CUQ36FUEywljOlD1qM55jbMea2D8J1q61NP+t7
aSRrw91ZS3IJ7fLVLNJDfHGr5rWKzKPhYRDF5hdPnEUUCBCND1OjdmWjg1W8WvG3MPoU46oNP53n
C0Yo+g32LaxG4e88dh0gwUTEryZQTL1dIEH7RP6OFQtVs7ZVWzyrli0Emx2mpGglGPRZXBBvgBF9
DYN0s7D73Z0Jerh6cbltE4hTJTitjXBr4BLZasfJ3CD9X3lJjXFvBtjRbOOguG8WLYGLsltmbMep
YR8UFBbJKGY6MtTRmtn6rkrMjWsxYxsplozHOAwPrsYk2AGbymx4UOa66nI0hjUjfu8gdzdQ31AK
nnqCqYKHOMDAjW+VlcHDCF6RFumDJKB38FVU8cPKg31UjDtEWQV+ffgZI0rjbJjpHv2qD3im2BO0
I0NbALTVOCXzY0igRzE69KDc8n1kdDcd88NnHuAR0ASyVoS3ecjUexVlY/6cQ4DCyAgYXDXDisht
6LxCbiur4rXGtnuFOOhLbnYfSWa2J7gWF/zs1q2aeHCIrwuXqUtpjdslI3Aoo/whCAXOdNNjlMx8
FP4r6KmaO2/l1FA+IyDbvTNr31XelTsO9sYHtkXM0T0ALz2jgcOItyIIsVls8xyXKgbRxuqQnJoz
TrRrvU16wkGoLZIh3AaFfYjL0T53htA2yWZXFoZzVhnGW10bU4xVi6e0yn9i0P5QpvawCbugOCA5
AgDNf40zsCrynNLK3VU8GtLbPoUeZt6MjcopYpSBf/amBUHh7zfmwW6KTRT4qOAYlaRFy/wKkmGi
fQnD/srRAKthnMmkCHIgYEj6FUB4jbhgpSk9fEoCJB1D+LOy0td6wTq+J0q4b9BnWFAtLM9fyMUB
QPYQ9cC9bzD3s9mbemuf5lZ5dBPvQfN64xhPVNJVqzeHXqug45dvXW6CCViLuxq7eNnammYcKLdP
qkHyY6hAey1Dy3n46z5FSQv0W+FtIg6n7EZnZ1vOb21gqRtNjI9tyIwmD4+JZq2xj60OtLoHQ0Bp
1SQ+jvDTjxwPgHnyvjOMAfuOcYdRwzI8KDO8adpHofR9gYs2XFs64n4DRkFeQVoUG9USjvzXF21I
8/T7RbuS8Gqa2JcoJXrtfwkYdZmIe2UEu6rKIdtq4XMeWxuUSbuEOmPKvO1EOIStqZ0dqydpcuyS
kV/vXP/6Ov7U0zK3oVuhSaettfzfe1oyllxIxYCorjntm3E5dimZ1HN2Gu7j7TFk8uL9H0dTxNnG
9AAf/hZPOf5qmvlf7bH++0f/C1Dx/2EYrkQc2n9kOovc/38MsngGmBBg56ATc+yyIv4JqKh/2D4m
Ey72BCacKlyw/htQMf6B64U4o7iu6Stkpv8bQEUW3b8tSiJvwXpMjIt82/J+d0FYOuYWBhy9tUpl
INLb9xnYnImuIDYu+Vhe3an6sgAw/8378B8/GUDI52XwFfzMf38dLFUnVaDQx7vu8kAhda5ysbTu
MOcd6mRN0fgl1Fwomfrf7R4iOP39O+P7oHN7TcflVfj3T2bWjS+8hZf/pMZb4FhU89haZUFzxd9j
nVOTh9Vb1VJivlgZxpzUrEHDYB0bPLrIiYMhq6I9LATPxafRZLDc5e0PA5vLqUtf6rLFpIsK5V9W
18sfl/ev2Iz1Z1iIrQObCpxpDLwV1G8y2iFfzCpBc0rLwQQah9iVCO7okRgwu/nJCpgMdrF3sKls
ip5ao512i9XRc2YlgKmHKZM/ta+J+SvhodOsRm9KlfDB9EcIG+HmGK7iwTnLbaDH29V29DG20W0a
OWcwF6azw7g270FZ6pKZvIGm0FwcFH0C6VYa5AJtOWVz9yOZu7/Bpf7DUmFMYDn4zLFa+PL//sC0
bM6h59fFOu3bM8XlI7rUvQhAIqvDFcDaLE7xEHjW33zsnw14PPyt5B1UgJcMyH+Dw4jncewohCmb
hC6HCjQAwmd3ZTntF2IrwP/y0/DsD/FTSOqsF+B58NfPnA3n94VKHjwxtzbXARD52ytSmkY6px2Q
Gr3kYXCmDxtaEvD3gcnXj6Cb/gZ59P7s3AFPHgSQncdx/2xz5caGnUFdwi7b6S8zpuuaZjGXBp2y
HCK43TMk9UuD8WVqXKoqIPfOuISmtU9mJq52cqor3PJGhHn4n0JyqWP70vv1FfuGvSi4hqV896jP
WKNdd606+yy/v12M50k5L2ZfH+x0QCo5kiPlTfphDIgVnRm+8rpBGM90fe0zOpFNqk7jW8anE5CD
YaUxPsOdXHeD4a4GchwY4WE+VLNwe889EAaxm5zpYnnV1Ujdgxn27aZ3SBXAilUbiOQgccjPtfdU
wzZjqh7dnncqtLb+4L5jmnzW6uRWoJnrtE++lvi7PD4Npvo6zelHPtuHEqNcqLQ3f3bfGarpTXdQ
1fToOCg+C97MO4PDslEQ/PXqUH/eETzD5o0Qb8X/sI9VUTxPTtPn7AjJbfKGjUMEcZ6CM2TJjdb5
GhXuuxGUSDPMYFsa80ukfyW955Jr0cdQWJe0sfYRoEs8xU9VBJuFzv+vr/E/rShXuTpmk5jyGe5v
Ib+RacVJ7MqKws6c/rP5WZjmHklY/Tdr98/ItWe4tEvY7ylWv/nbFkH33YVlDwqSlZjOxFn6OZv1
U+sghWl97fmvv9V/gOjFS5Lyk1PEwEDoN4jeMWKSqAvI/IlAZGaLELppvAfH5JToa06JEh1iWZfX
zlmWdZIWP/5/LoASAFGeAqs3fjvCgsGzmloYp1Ex/RLZv1t0Vwh9GPG3zqc4eG7T+axKTrUhj/9m
3f2pgMTRxvHE1IFKUlf3XfNf6lg1jlURpiZyTxdr/j4/+Qk5Za3GkelD1vfcKwKQvzGj+vNO6LET
e7rtWB7OIPZv62jOjbZQRo4sUzWPjUWMbBh8G2LQtal5rBbz51/fXx7mn18uvh1WeDrIsyE1yr+f
OUHQRXNU2iikIHutxkFbDhCLCfUIs/rdy4Xtl6C18QIDcwBcuPzaek1mFR91vOoq9VExTj90AAII
z834wU+d/pPrLDuzCPuvQZrB/5PIkVDCR7JwvjqdeTZcZ0B3kWyhzEdHTyJLYovwEsMnawpjtfqp
m1X3WHTJux0qbeUs0Xtv1dPGkCCUjEQU3xunR38OCEmB06rlEZN0CVAh2sl+9Hw8DvSADdazn7Q4
fFq0NvtMUXHzfNyHIjIzv9jwo8v+NpLU4kpki9NBmlokxiWWQBetHt8HXY9QhTXzK+7qUFQN7eh0
2btv32K3c59C+Z/7n8jCnB8me3mFbRzurJaM+KjGrUBTzRdznpLTUODa219qCaGp83gfkUoDKs1f
awW0DsZLQXJNTIKNFhNlM4+XUaJtIgm5AV+CDQ0Nv2+Ma9rbL/TLCLz1DhVuGgY7Ir0++yjBiPxs
fyq9f9IlUEdBqdv2xXyoyNqBSnH2sp+lRPA0EsYTSSxPOD70Jtk5Ef7r0xP0xm8dGT69hPksgPxm
otNhE/NDgNHnmNyfbKIuAmZ4Scv8qLskHusSEkSDtxOdSUp6UJuPxSojTygiV8iUgKGIpKFEIoew
tKfolRgiUwKJEm1dGFMHbpucHZzGt1SDwEym22wSyTMi1yjPC65gyfpTSuaRWcHIIAOJkZgEIhkk
I0FJ9liYO9uvywczdm5ZPaF4nTWgjcF5NpsWtiIq9Mz7WqXVF8uuzBUzqgm2ffhJdcG5f+qoDrf6
MBKd1sOXdp0L6lbu7kBK0KKegnbc1k7bc2AM28ooMaaFgDjmy97DLEA3wuxZmyZvnU4eEnET0+yu
X8VOkq/Lat7NKVZEDp7fOrmYw1eDhHA/Gj7ZrTFDNzO7Z7gHzlKrTdgCNs1ZjmLdi8xVuiwkUZff
rLLBrSlW8Ad1/TJ3wwM8oa2W4pHhd0W5r9wHhJwTzm3fc12FnIoBgib3qV1wJohj8hrygW8efQob
1LbDHG6qeEH4CedsVczTxoaqhTUAwog5+qkIWvGr7aJ3G2xWr2HTK6YpZEk6kFr8NT6ZNwvbJStp
8ctunkfUi50LmSqYwxvlo7dKTUdt6kTtCJjf2AihQG3Hz30DZIOca9umQNntyJHRV9UK2f5WDe5z
C/VlM9mwSYvxcU45qdPyRM7K9ykOXxr05VNkXaolOYWc2DaIXTtsa+oynskmdsldLuLborx3tmm8
gbFh20RjgRusx1vOH5KQuIBQwVu09nUoQJYDll9fl7DQN5hiHmLLPmRRezU6qMj+9yZpWvqi8loT
wyj05My5UECeeyO6ZQ61YI7iaPYZ65LNUm8r6NZgdDngZG+hQFqGUx8yNYC23sVfpKpyI0xqzeJg
5SYyLaHA1tdceiazHz+KaRPZRsoQrrzGQ7YLkxpgmNKsoKDLgnELZr0bG6iEUnlJzSKqvuqT0ZRH
5ap9gXIvhahrtGqdA8mzIKFAmWjXMLLfFhnlLI7OYgUFaPguRL4mH65avdzaoMebwVTbdtEgJff+
O+Srd26WH9swjxKsUWduaExZsSqd+YufNI+5A79J+PBmitqVgDSGvX1JmqlxqcOFtAU3QCU0qWPY
cTAIN3YKQfBg6WZUzH6Wf2R6hImB7axSmfP6sMypJp9JZRTkt77C037Rk+hWGDR5WnqStryyzf29
MYOHhq7B2WMinVJ5ZqfeQzxHfqjPSiIM5AmMG7hch+lupzAinUMWIw9gn22cig/jWRDbcG675MnN
f6EMvuaMGu79cGNDGJ6+eeaQbtVI2FMZIuQ1qq9yWQxk9rU8k8o72wPpQvenNw0pUZPx6c5gD+F9
gx6/N62DyRGaqsZ+z8rPmZNt5CuQUHEJjOLkWu6709g4WTNRjVG7z9inTOO8NQOC/ng4PnrWjZrG
t9CB+OC054B5HQhfeuvKGInQuxOTkB7wXNTMhRTItY0wQRpa8ZSIE4REIDRPWsibH8qVevZ5sCmC
JaWzYes22uc8J/Qiss/SLjjtcMFbaOUyRN0TpeauHUr3MR64h6wbzEGcR2v8MjHgVl35NnLPWs+6
QPz6sDWcteb8Mgr5X65dnHrzPHhPjEM5eQ/y+shDsqL4cem84yT3G4QFtscdaZHuZOncQ8amnmnB
Q3UNCwZ2KmcawgHPVHibFq9V6lzwP72Q1HHudJ6ivAZSzjfmzmtAY3kjVUbpF6DjYxlK84bYEmoo
sXGRIQQsmjEtKEjMRn7BZDDKxxdT8WIN6SHVonNrlj/surt63NmaJy1zHbijrjtcUDKcIraLyodf
WJHwlxMNvB6GBzp/VDaTAsoUETtKurrjVB9YtKWDQQLjSsSHJGVd+tZZuTXzcb5DXaJmXcyVqr33
mW9OVCA7untQC+rS3uZWpMVJdiF3cA6F1Vx7AjY9hmBL6Ty0k3GI7QWZC693bmwpqs4VCv200jS2
0hJZXLTCSPWHNxYEpnuYsuENfjCs6pZa3vc0PWhxAc8t+hRYLDxVgIAlA0ltWeVPyH8Iy1X0ddRC
KC4n/5Mz2dHDGNqwEZ5y27IfG6WevGai1uLoKzlkkwBFnjxhWeFhNH3HGLYp9x1gNnZYyyMldcHX
ggYxsWNwpH4hT20lRuvSMIx5Cy2hCI+LX7+3ZrI88aK+Tzo+w13xk29ICtQf1GYV9BtVnHXhCYwZ
u7qqmD+riOm+xgQNfjN+NddiwsMmGtTlnzdQlqM8PIbaB2tW+5oWfGjPRdM9pqq5wG3cyM6Pc8qH
HAfyY2wT63jBSGEg2FRvL7KvIcJFZVLh6sSuLitMYyWGOb2PCEVCx9rHRY7rl1m/QWD9OS6N2o4+
44wgGk7EMHzNSjI/VBY9dOHwy4wsfR209iInz4ktsDoshX11eNF4QfHrV1UDcWHah7H6JqtWvoEZ
OAetct+tgrFrZweUV6W176v4serGc9MYF9yMqCsm82zq7jmdEjAae5WEimPTPwtglhjOmxOBAGCw
nM48cIEpbHbJtAh3MqjLWOHKvGjeqz6TQqyIbSKkhsN36GFYwMZYj5qxWZhky4vZoimLjfzrxBnT
FER4asOGSLH7vNSty1NX609Fkr4ZKcb5c4FZJ2/S3VIzktyKSoMOyviiAWGBznyCzYQfngdDI+OF
HQwYFovTnIvqVGhsvYCThckmimhCLrXgAnJVPaDrWcGc21sFEEruokbD82+djf6hmBEHlXih5Mib
Q+0XXpxMXcncwuwAkhEQnw1py7vJLm0p7ICW8GsGid7jaKXMQh0+3YhSIJtb+yVlAzIWulxOACwl
S5M2Q9AP2ccyc3jqEmtdkQYP3SW89WBX6B4/FwZiFh6SPdl723AOajAvsL/e0TicpW6xHEjcYEzR
oP1amvaJNNZoE2nxrac4gCn7kRicxbq1lwVG6Xtt2xp3tGgm3h0gBu2qXf4yZwdbePMSUuXYcXYs
nW9uhuQ/DPY+0vFqaK5lBWQTqTe0liv5KeR07xG/sgG80i3qkb4+TcrY30/fILrXUWDn+/zRMspD
tPCLAaDkTfSL8pSCDsq/BXZys/iTVkFDxyNs0+VffASbchzK3mWFmzmbT/cTgMoE0S3LhHe0DuL3
ts++CiQT+FayDZRaka53NGboQwy/EJXM8zHz9kL8Nti45SZjy0LILgkHcsgkcPKChS3FmTcQ3Nf3
89h0+Uw5rqgYKjZhEKTtKUp0KPvPXs72j1TLwd48M8LHrDvpqf4qN0AORnlIIZg3/Aw5VTAe2sOz
2BfY5dWZfbnjvXIhuW2f6womm5mRS9dyIBntdUbp6hoY3XBi8PGVRQmsaaPahgn7w2j+cVim7Oqp
wwIJbGsfuC3Fn38QkFNOU9E52lI9DKDZRFZ9QEW/1db8OOjdsbOyWwU0La8ic+iHqHqSn5N94a7m
0KF03HPyPgs10Zz7jXzmTJkivzbNAeuVU54X+pRMu8ZMutjV93Kc3teAbBreu8bE34wwMkEF+Qiq
+EV+Ryx8xJiRKEZ7ezvdGU10GltYEUllHYXPAi38UM2UJGn/4Tnaa54A1o7mPk6cbaiFya72qCVK
vBaNOt/FYG++qS4hzMokpLqnDBMuh3xB1w8fkuUlHtmILIz2KONQ8Bvqe9iz9XFUel11nWkBYic9
JjdvrK6ycouJO1qzL1nUIbPUIdgPgEsdcNw+Vy4Xx9dqzQsE2kvDyiavFTMTflADOk8gL+GLcsdw
hVojcPpQW1gJ9pslNV59nO4E68Xz8SB2HLLV6611lpXiRTuEiseqj06JcOv9d6kcmsl/T2YEO6WF
KV1KyKk3PAlOdf/VUgx4bN4E+FVNf5D3YTTsF6h1AhvLOyyostyhDs+1At1rVeuiZNvffzd3K12G
o14ta/kcjoF95gZ7nSPLLqxj05HZm1MTy1tzX3p4wnZtc7r/MMffHAI/6C6xf+7Z5I0asnFTem+l
PV5k3gOF8ZYYNCSaDoRg7MyE9Xg/dYXCkwBHl7Aekq7Y1qJZb6Sw47n4/hPe5lhcqQVaRgKZIEax
GadEeZOYECh73Ba0ZtLATlVHa5UEj/44WGtfL7+UILb9AnJd29A9ao54k282WdY5qKT48TiVHuc+
O8W0PDjefXVGygjWHf9E7ItyCslhgJT/gtYLy6it/O2aIm0EQglT5yBeD8YQHk1zstdTgvtzE11H
liIuStzJPKIsG+qHDqI/KAZ2dspI16MRYy8/bARZlv0msmis9HTCdg3WqHcIKiZP9lJd7y8gYpqT
vJFSMwIgUu1hPNWSw+6EAPMyTIKVQDMPdztoKf3Z8d36QR/mY7i01xB3t9XYV9BhIBKEtXvfZLWJ
xginMG9fFamArupJtTwQawpvDlLMMiVeiuJWnlpkBe8IDBG08ypXTbbpYQ7GdcvXpCrsOgv2TJgQ
/sO7YtzTf3pim1GIS0PSlMbl3pqpdpsCI4ivJQINTnZHf6WphgCtWzsfAYITToSB5DpMAfNCijDe
kDqKEx/hOpHt7Go9hhJod9BuID2pmqs8GX3RLxFzR6nxA6N+W5JxJ8eRpcq3EiqttB9Su7S8QZrO
uS/jAynlZavVe/s97fRjWtFU6uGt7Pdjox+t2H6XYy1J9Wmdp97K9X8Z0fAgNZmdWOc5Sfex+WAh
2naXUzK+5r59hheAa6y0sUViDqAyIuwyL3XroLXRv5T7nFK7dPx3ucO2idZZpXsBBu4NEjWS+LyU
g7+J4upojd01QkKNQpksBPvCUO2ST/almrxDRYUgRyPnMQ9CbWZku4uT3sRdAIA1hK90SyOCPVO+
LAVN6lCyytkl7bleUiXmzS/fH+nkB/vQDNojjk2kjuF0EPRbs8TTueUlWVLWFYaJmyWxL40T06hH
NNWYC6wgeJ5capNaRR9SZgTc9JV6Mdi6jJqOPSFURbZTOQZkNuIXucJ6OP1AH7mya/NEzMN8GTT9
Im2WrLZp4SlR2cn3tJ4D3fwmp6b8v8Jtri0EbOJKzdw6RwZVZdOB0nBn7uuUu4HKYIXZMuKh8Jaz
q0lTI38ObG/blQBu3AVdc3a6/13gFSfhseTTQ+IcrQWIn9+gS/1QxCwxlouU9DLqMRb3VEISTuCW
yMO590tUivI95WBvc7YU9ROCPNU3ewWLK6Zd0uuKXNIJ9ngSfsCh2TKofxzm+efYpW+Omleke+Ok
9D11/VUKvzzpw0OYfDPHH+Oifa2lcCy78lvxIeXflBz0Qr01kaJ70kIq1ibcKvRxtQNL1Kh7BLWA
R7Ih3TWVGjTHrdkY1cYjoXxVbjXN59Sn5kD9lK70ouMNwlahmbyVHD2UxGc/7DdShTBtSaeNFmsv
eGadRijD67RCtlYS67Lq5uzmR/SvLSvWGDECGJMnB7sq2a5gbRfEa8J7dKE9NA3zPBOXMyk45ORi
4Ljx3XbT1U0LnZr1mmctp95ebr2cXPfySqdTtzM338Z25ZNOyX45l1D2us9ev9cgh5MPWF/l4Yni
POzhDEjNJuJPlTv7tNe+ywZ5P2Y45govPGvWF2y0Bfu5NYvcV5abbGTwiS5Tg0aW+uOjcI0XHNie
pDTHvyDBv8nk+TbXqjcucnNlF5PiKy35WHZ8qd8xVd9nHCdSJ7fO/FKqIN7k5msp2jYpxaeFuxE1
yS8b5rYh7nWNZqabmiY+GyNiu4KwWssiHxSgoQC7ORsyfsw3cpBONgTGYrmO4glBpevpbOFyo2QK
OfayVu+9TKrSLe8jiuC3kkTOurbPiCd3gFTWRqAkKRflYqROA4fHrCgeoBJXe0triESf3aNToS6Q
s0UOddUSmw1G4eTp99bpdoLWeQumd14BnZPBDudV9m66+6b0T22DXYhcb9fQLKc+K6DGbZI+/yDn
se4BzeNgcz+eZOdx5p+5beykmOx1vsHsCoJY8tLUkXj5Ovu2+uKNNhAQhUosMTAFTPuWT+6Dei/l
QEOREcfJLWxjaIVkyLq3CoRW6h85FuXS7d7axnr+2OhknzdudJNi5N60V7pxMXzUu92TQXm88oP2
6qRM13DJOevk2Ub21skoiSgouikDi15+YHz2YMipmIP7kGx+kkZL7lbFPk5w80YrlkPDXTcb/5x1
98ZUPnA2MOagozPZXuSFCeMd5msXh7ZMj4aN/Cdsyz6CwI7XEVtGPkiNnKXiAIEzckY7lPwhp08A
ipp3XQ2HIDc2viLcwe6uy1jtWkBJXj/BWqUkx0+FC9nJe0zu/cVBOaJrPSlz2llL6Aw58domPuCX
KkS9+zqXP1hQKefOXykFGlmZ4K7L4r0v5Rc0uTjd8ZOydySj/ZR1OilWnMRLwgnpzD8y98EvvGEd
df42bZMjvIpNbDR7typuOlWw20UbbX5hBrGSQlzeTT33V33sbrqROnvuNnKv4GpszArfstF+Nk06
Y1eunoRMy3U31jS8qrTaNwqjbJN1UaX5TcpnIqY/G8NRdpd5ts6CQLN1nOTMlG0TfxW0tAyMXjSZ
JFjBntbUXcFKGVcW3aCCj2wGOY6mYY62tPR+SQOatdMjli332lYqYL0BwYJ+cEdCLa5Njl2p9u/W
EneU2qfgE3hCvolcjFRFUmAPMetvzuu7MEhgf1kx0hNI6yzb5l1wI49a7yC7Wsv4mPRls5LGfOSk
zCjPVrm/nAudF0u4HYXSdt4CE3gulqcQq+TJeh2G4jWZBrymAAzHvDsJa0E+Re/T21yY/D4XPGUc
PFocSOUB7yx6MgABatssdo5zKxJ2NsMku3k2L6ldXasiv2UaDlLmfMyHDtXSs+yIcjqaRr8RuADs
WsqPex1F2PulW5CVdJX+Mnyq521I/SnNY88BL29ZXnmP4H72zFsXWIBNVglawfQqAI/B+ThM0usY
sT2TovC6EBAi8FEcw59zyE8RPI1DSiplaRlZp7sOJZZ0NBygjoF3b+qfXfrvljNZWjN5HjN6LGX1
eFWUFGjer+u9q+dVk0YtDdVFm7RfZhlskTbsS936mrrWi1UuN5tAS+xevHeDt8gd3MucFG82Xj2F
AbFtiK7CviG4HZJWVJ5Qcx8dVTx0RnYbS3DjdgjZratyC3RJk2JkazuCC0rHs+BKnURbuM3BOgaC
wfyFwnIYzvdzEycMOmEpbmKjA7s1Ljh4ZhvBZ4yYBt9007v/TJ4Lqgb8dm+dZaX4dnRIggFFkYv2
CWYL3jgl/UYFzdkp8Goq+wYGruCWuNwfLOz8szG+pe1WV8tzPnbLc4113iatyUvuAl8dCzO9WGD/
mjvRQzIsGlnTZdfCjafm43nk1aWto20U6N/COs0BsMyjoLMdgTLy9rXABO2AL0C/s3qq6pnxR3+n
cEDfkF5AkBm0elibGcTfoArbNQmjOjyctktsf8/dWruHyGgObVGElTK9gXnhbLCAb/Agc9/TLP4o
+3RZlXGCTbMGJ4cR21DuUrzTBUwLWgJubFNh1J/YB6K2zJ09lhEWwfQxFHcTbVxXpPomzF30Mv6O
+IHn6BC5fbI2dSDAUHtHofpBSiStp/voVpT3AfvvHRFwU1h6OZoc0w23RpdtoXmVLDaPmSPStUU9
NGD8HDgFh2RdVsT6GOhh6uwsNYxAdEMVb2ctObY/2rr8Vi5NvYaaPDquhlc2HgbswoJBeM8TDop/
ULICrqAr7Ytf5vc9RroX+BOSdv+a6vvW/GwH4UVn/5xGIPAoFVjSt7f1EDwXofPRFD6DVoWPrOcH
PxKOibXXl1iX4ru5I9OhXrdp9DUz8J3RS+tQBsD2dw7I/9lEXyEeKwci0N9zlqE//SqK+Xfa8v2n
/4u27PyD5ewq33FIVDUlvve/acvuPyCbCRPTcrA0JVYLrtX/0JY9oc1AZuZkgrHI5fxTB67+QakP
BYxfRXYR4Xn/G9oyrKHfuZH8Ej7BMpXCrNKxfuNGxviie6HH8MrkvHZEnl1H4zdNRLCFI0EW49c+
Ncmrc66FHQfn3CTY29p7FrERTUUX5drH3vCTNVDg2plwUyzjF4RgsIIJGQXoSxlt90yARhJSwqZ8
C9ByNXBQB6v5ugSRux708G2y+5NUnqohaz31W5GwJDcsgX+qoMT2djJPfVphGNUnWyj9P2GK3fBS
gLKEw48JOSUwX8LSwFiIwiUosOydd1VnvWN5uu5U8aJnVrjVuvQUKazfyeSI++bNokrWqH4UrCCF
FbwwNP9wT6NeG9FFlW7wKC8mbj1Xz6xeFoOXnjNKOvLQcXecumfBI9i6tvKejdCZgjKnafx/3J3J
ctxIlrXfpdcNmWMG2rr/RQQQI4MzKUobN4qkMM8znv7/XJVVpVSmVVpta6EcJJERDADu1+895zsV
sQy3a+HustnZK/xKHsessduYHd7uvD4wKuvdZlw74yRVe5dT8+WzcU/ewNyM2FiHXV0U6zbSSGI0
IEiq6QPkNmvbN3HQauvzao0wj+5Lbyb5rDEPAPWfrZ66oStulfDYWulXufvRAbjXodvpR7Ap6dpj
2Ejfp8W5njRO004Wehr8NF04dCccRi3eAkBmqGEsMy/rgCk6TRsgoLzNSe0ak7MRJXeDF+PGs/sz
OsIDFqcr3XrzRv9tmBeGPEgyiCAHRQj8uVygoUJIt63J4Aw/75IZoSVuWWJgD7qC+a62u82jrAMW
I+g0KAQpH5KvB73rfa3G6dbK+huv61/jKH7oRL5n9g9cxK62TH2CYVYyh8GZcUmjKupaNqocBy2i
XqcgO0VwgN4KT2ONzsM5no7NyDCo1cSzsY9itwwEOFn0POn1NMgXn5d3e06gSWdeTCKAti7SemqU
+Lj4iESSL9lKodvbfjgrYlwKmXETDZcyEm7Y0FsevOhiropfLbOWWDciNrpI25WzfXDkckK4dh6W
6nEgDHERL5hoP6TBMZFkkgVPIlREwjfQhPlfsxme1jjFISUJVnGjCxaX8Jh4sVCWDNm+qzSx7XBJ
bbUx048a5Sb8Zq+mBB66QyxBuhXDXVSXb9PQ1CHdPCLxpowTpebeMvCf6FgRizuax66V9+sC71J3
pIFCSKkxTeCvdGmPeeV8HqweQmmVl0Fv3aM7a4/5xLxA2i2Dg8km3jv0GBSryaaCf075tR/HuOh9
xPUjWdW6bNC1k5fBPV8UO2Mi0S7B0EmWMqhW6eB+1yfag5kVRpKxsiA1b9PUjRPSxbA2a+p+kJb0
6AgUosLnxPIZE/uwscbV3C/GUsK5prqa5skI2ixGekQS15EFtNoOwth4WTUeKqLe0DFjBWplUGv+
rYUcBf8cXnCXsocqxEr6V1PL0iDFgnacyoQhFbfU6MOs7xMRwvbbGg1NYCBs/ohbcSzE21oZ18RV
wLjq2pvarC/OVH/NuvmVGSZ2+d54qiOW0vq9LxuflDBGiJHySCJuwtKJHtGUGjLsNb0xetKEdNqM
5AOUAGto6HW6znrqRg8oWqBipVEgTFIZPKFFB13qoD6dm8qk++sgccoclBBVhmOrkFGxG/ySfi2+
24NTYbaWprnNGFRy+Jc85AlfQJtqueTdkuxi+qeW7ec0yhnHV+ofRZwNHJsYPddGDEBhKqGbW8uV
Y5kveZyu136FwXUqiOECotbncQj3D7NmkdYvMyqzRZQOvkaIyyULEou33x+FX7Q3miihGfTnbDDt
cERYHmJKu+lX2+LqeO3G9OeDcORNzuRTt55MK6ZEy3RMeTjlukZ/5yiKti0n6XA+Wmga8WA3jxIW
6aZReHC9xVy+NmmoZxJxPBRKvZkXzh+sNY3v3eud6K57SRbxbIZmGjr6qpDq+TOz/3fF1MZkM1KK
BWKApF84PAWRG2eXlrN8P7rERY5sYsi/BmTt8Yj91LubCzd7KdrPNNOZbjjwpIzTKPsLebA3i/zS
Rw8cQtGMRAXuVf8DO+NMpVXiUR8jKP7k7llFfVgT14QYmuAVhg9pcpuAS6Vuz+2gXAF9J0afbtmc
Ebr10B3j9CCEvIvTs2tq5MiaLgfSqyLP0l1vc+0rVr6l0cvTnH+zvCZGyW8+sJPQCigOxQCwdPb8
D1k2Rzc/a21/3zTibZoR1K7jo2tPcdBpxk3amA+ZCgE3e6Zxi7uF9n6f9UAsBBoU2CaEo4Nutgrn
jgHJb0r0/9i60dI9gZz6L6vGq1fIoD+XjL994T8LRuo6VYPSYVWeTKrC33xu7ifX5FH0bY7eyOWp
K/9ZMJqfDKxYPnpyBmPCtvijfxaMLqwf3xckkltELjv/TsFI7frHglE5BGC3UjFSKf8iIaecKNPO
HhPcEtiQrVTzL476R7SmtHFZTQq1rJhZs1yKNMoDV2UuZX2xbHnrqu0y7Xu1NPU/FqmuLDBNAgdI
1RLWwCaIEhHtDFY3wSrnquUO4im5q6yAnZXIg6MlD1RVcqsvcdhKxopCLZykkYDJVmupWlTxGfHe
EgSmyKU3omD8FicjvVb7PZ+Xr7lhPXWQ9bfw/V5tVm3kU4zC2htwAgisenE9sL4TVEEbixW/iNRU
HKHpVAlcW0ASrJr7Hsb+6LvRMdXqNDDZQaijYTcWdyhgIFiwx1TsNY0MFrX1lGoTctV2NDC3KzIM
5qnv5YzcU9T+GkjLKJvA0Lt6ueHEYO69hn4JfQmVZ5PATg9StkGiaT+k2hdrtUOuaq8EBd8eM7ZP
Q+2jXDCiu9XeqtGA3upst7radyu1AwOMZL8k0GrrqP3ZY6PO1Y7dq73bVbu4o3ZzdvUu4UzteNG+
K/Q+6CYmm5XPHpS77q6LVTMtGq6iHmR+RsBcME1LuQc++ZphnJZ8FmA2myy0m0sXDd/KlvqMnFvG
SWb0RiBgBoeXRB3O5ndQmp5yV/8saDVxKmZnrZz3ckVn49ROULri2yoFypy+RJHR0dvL52ZrJRYp
LBWTQRN8PmKc4pCjfQ2EoX2P2hbllaDLk3bU1N7VlJbzxsoRhuq2dkZSdXCNSu7LbCSSSBDR4VTQ
eMh8d/aO3fZ30txgQdOOqYWleCSIbxzz5LqPhzjwo+wrrbePAXoiU9kTY19Yo2jyfNVbBGfZ9M3e
XUqo29hF8gHXYC+L12munyh0dnqdf+RUYds1Akg4kpxC6Hpxlpn2VCKmZ1owpQE9aCK64tb/0o0V
Y8m8DMdccQ8Y5ThLf+etMYRQz+q2MvI+R6N2Hj3tXffcO1vGzu6u0qIQkT3DPUdHSpAzeNFt3rpx
WBaSwtpS1d8mdFimp/TaYycNI5IS6vw4a/awd5r5YuLG2HimAzzBLR6msnius7mG0U9NOpTJh4Np
JM/pR9v+sGwrPSZeKBRUUWZroP9OGcNjdcWdFA4FFJne1j8Kxzii1AOYDVW6fkfXSLRnmt9p6kPz
I57YYnAoscpz25KniNi3hwgh+i3n5jLQNVMinSKcoKSlZenJQQUMtVS7JsVHK0/Awq0Qtai8Xtv1
2VysLzZrWODV67BPi/1gyO7KzfTuKkI/EHNUD8rKRXYCZaDPLQRtWtIdbKkfVks215QmYVk1ydaa
yMTiPiR+BozMpu9Qf+ij6jb1M/GPhGcoae5BrwF96oOO1pmojqDv8nseloOzMN8exJM3jAzqVTZl
OpO5W0+PbXMVC/2e2KgREPq68QjmhWSujSEUIg5MdZTBSzAqZg0aCUhlgIywPUcGAINUAuNf0gI/
yoqwxIueQBLeZ6PzoOfwjFo7beHc2F+XUcIO1i6dpEuZxPkDiBDO9hSZJIZwLjfRVjUu4RqNJe0D
M/3dYioMrlW/WMK7lo3/3fbbbh837XGWGSs6A7pYSd8WPCUpuCWKYxqN7Dmb0muvhzro6G0urCEs
PoQctbBHygX7gTOnOzvXXCQwyD1kofIQSR10pp6Mitk5tVg9mh5cSrxuZzxQmzsLF+FJxESmRQST
CSrRC8dFqphOMaXcbt0vTdn9DUP2H11v0Kz563rjgxzKpPi14uBLf6s43E8476gPaBNTV1AlYM/9
reLwPgEupEWFUZ7QYdujFvh7h8r6xCwGboTQce8ZP1pefy84zE98Pwusk4VXH9ftv2Ws/6NLzqDo
QXbl8E4cXfyKqJhlpTc9x4ghPTAXIH5MDzw3efZo/quhUL3a+58+pT9xiP/pKzqqKsMUyIDzl46Y
VrMClRYdKj8nEEYfLxmHTD8lswVB8hKXt7Ncq82/fk1lq/y9lZ6f8qfX/MWHCA4mHYYFSQuzZZbY
e6jjdM+hZFsW6gZYfdmM4PkvXhRn5x9elkLStRzYCZZjUHHy52+v90kZdf/3X/p/r8uYWkOBHXAG
HZyKa8MY6Gy0FGxytG/YFYfPWYL60KnzvZ4w5a2cmfV6mThsFMyIoybtSWbyDmMeM10YbrIWbp9H
5A7wMacjXJBJtSBE1kiXPZG1F23KQ8olsEty7/Tuc+51D15af8QJTRmJu40S62luSkJivheDjQLM
AkdPUfyOGCUPoOEe8UxuRs59zL7kVeOd7dHcukBM0B3n5zzT6UXRoOJ1Yx0suhu9N055p77Q0ali
ZKSBXHuc8+xaGkyUaVB0nQhdmTwnBQqHzsXAlbcWeXVLrW3KqdpN115UIc5DlnqiqiE4iTjVTZv7
z4NRPINqJ/6h5dhLMCMno0Y8DGwYAc5qej6rdcoiCigPKY6ZSfAw8/A8GcSsup4sUGp3fLuKRpmf
+MGgV18QAhAo3iyv3Yy/KqeTP6WwyurGflh9QSRP3uKfyyo3rFsYbcZ014hFDxw1AvJcaJZlEcHV
qj5HPm1Ew8XvlSTv+CkBD6BfxRujuYdMQqOUdEGlZR4ct75ZEOO3Tnct6htTtx4sJieIolLwc116
L+b8Ru9c6z4ns2onG8pmbw+q3D4BUNg6OlnjHqy0zehyrnT9aYc4NIi0fl/JrNlnYqH2Ns2naFFw
MuR4R+b1Wz+l1KETgYBTj98d8gy2U+fMW+r56ZC4yZ4tizE6Qn65pECT+/JitvkTrIJBSalqUAzM
fU916QVVPTz4pWT4Me7GiHAEdg2GYsb0sBqxils7tB6jsqFnD3M1cjEmgPrVMtNs1NkC5aMwqkcj
k/3WFd53m57LCV6pwC1qhUOb9ReviA5LJ7tDncQ3tttmj2lJkU0NVd0vJJyFdK1vRYMKHA44QYvL
hE806wIwYkD2m1tvaARoC6/F9gTS0ZiT49T2LqY3gmOIQflujf1N6e36uqBZ0XFzDHpAr08aAeYv
7ZATWlLZy/RAeg7J80SGE5fyUsCPPFJGVVceWbl9ujOf487fRvFwsTU/nIp7MlAPSumqlsoI3U8Z
d5eipdNjDpcpLkLSRr+bMJDhQ7pipSxoHvLBup6gV8A6DoYKrjgtRRBZvE3POiilfRJZd0sJCbrD
aMK/kZ4eaA/5cXT+YdVaJH2o63kdiL9CLdXRQNf5JAxzU8LINiOkvDSHIpJ3Hd8OBq0PFIhJQ5yp
9PmJk/Ou+l1uv+TiaSzGEJAqD+Hbqqd12ImaABOia+Ts3rad/1l39buUxC46RCooySuLKxnT7XCa
aTtMLGuiry+U+TS9loPhLe+26srOxLoCpNoOoU+rEECTvdN8NXMsTdDy90ypL3BAd9BNHnRm3vak
hSOf1kTliRBrU8Xpl7J68t3sTA1MZovThavDPepyHOnoh5h+u09FHi6m8axcdVkucS256kx6Gic1
4u95EUQnZn+wu4zEuIzs5cwxdlaEhJUrU2FTqtZTAQ2TFDwn2lrpvJ3UdoCQKt4j8mNAX+1nLVm3
Vk44+9pfpyjXWavPtUVpT9jjuB1YOQdx9mXO/ZhwHjE6FRiv1EPWMaZtqfRsk2scUoDcMdotaIH0
erT2wuwSuFJH/kFQVzr0hSi/VSK6tAHJksBXpb/V2cCXmHeSi/JVEEJ2iFec0kt7cOkFdKN21/rg
zMGOtRv6tc22bernYe1uDOAWzIrI7a4rkdJkm8l1dTwYpJpp7Yau7s92QyE4yPyFeC59Xy88ixax
IafMwSdvRB9aWaxXVqdvV5WTvJAI1o7dvePnl46cYsv7Uky8d4N4l2Z8rOYB4F4MEbUsx8eRoE+j
xO/FTcf4/QBr/ttcIwavs8tQVMz0W2Rf4nlMCI3uxkdr0jA26TF0wpHAGrrPg67fgk05+G75FHH4
zKsutA0KXqr9a4smxWzhXfKMlCWwvVOvk2hrUGIhiTCkwmyYnJeBu2LCHmnbEVrFbCSvJuDoAhh3
343Gs4rpZL/najM2rwj65nCUXQgaeGYkcVUY5kdXzSzCA2P9ol7PztxhLdSTAaDZpuuKV2FX5kXr
o6+05sRWKR9ADaBnJss4trdsoKxPpFQ1J5LMyZ1WgnylqFPRMDZYiZkxVh1zgCbxtcsHWi/GRouw
PBbXCR1ewqHUQ2dbF5Tj233jD5fVNw+EE+7X7BSX/VVnUV+uhpISMnA3+/Jq9Pv9qM8iTCLVR0ym
s04pwGBlvZoXpe71em27GmgG/PFB93ojHDiDhyltT0og5FH1cpSrt6tkPp6q5mMZiyNPuYERNu23
ZccCyyM8wQioSSUQCYMtwO9yGZ5T0bCNRSaqxKpZ79U+0Y0AUexkBPq44vMlDiB0LTYGv06eek/3
TikWtzWV17yR8to3P2OOk6dG5kRaszjH9Xil1MeJ55+MbLyoEd5E5MrA8MGi7zwlqCVXbCGr/jyD
tSbUR0VotD1WdR3ZJpkltAkepo68iL0Ynb2aExoDIBasDCTD36HbxSWMtghJhelFZyXcUSNHRBcV
brwIImZP8NXg7tYcCVnHXHXBPKXEd4mDdwkEGW9BlY11TQNrrK7ULa4Un6kHjroJY7idjV2E9CfC
eXF3OpjnErhI2y0bwaxX6ZiVeEypipJGOy02P6VvH0wKpNp962OcUcgyRnLLKswZS+GE1KlO6+yk
roFQrG+VyLO0nZ0yvDh9cdVzczh8iBVzQapLJcGcVJJGHp+XVjt1MYdoiSC5lCev1ELNyq9MeKSN
RZ4RcIdpDDNQsHAm9ryQklY5SJAZmx9NW55Q6/zY9tQ+R9gv4NYibFr+HKF1jAUDnPpm/lgy486k
91Gm4wUxxsGJs69JwQ6G/i+b81Anr0ZV24sVFqV2IDLnDIYqRBd+UNvASG8ly91dSxa3NdAeabsb
zyQ5HD87HUa9vq7olBu9dpn4aFS60ILXfJFEv5QkHknjkNWbxo0RoOCA61YEPC01sZV0MLzn55VP
YfLjMzbnewqlV2ZbZn+cqjJlWDoCnvDRnFrmucjmYV/WxPIMLOU7XbNZskvzmzGQZpovY2izezeL
5WFCGJON1hF/7aeXgXQKdrJ4P7v5dwZm71WGngoU91utQOJFettbONjmyn0EkvAYGXBubMC59SoO
Uw0mQplMXRF/h9N96ZpTynBozYZnZTITfvWgWQSXmS1cz/lJiXKNZTp0FMubmCY3qhSydQztOGbR
O2rK61oUOEGL4uivDrNNgJ1DPl1iJNeYh649HXqgknGOnh1MbfSqPrw6sa7ZKpRc85KVH77LCNAB
m7rUJ2lmX6TLCJ1ombLJwaiOy2Wy/enHtYu4PCFv4IyDK970eXZPE+0QLzlLgJtlOw83gzaDQ6/k
F/rQzMphA6CKzN8mOZ4alABjQtx2SjRLrd8vKR/X4uCTbFf5YSXL19JyX2K/RdldahdbVJyl8LI9
5Dzc7unHIfE/ukPBQfevOxRJ8dEmb9mvLQq+9rcWhfcJOLxDZwKmltAZi3Am/61F4X8C/KBzjHVs
mgOCeMJ/9iiMTy5HW9dX7QMfMhSjir/3KFDReII0BSV74YvQ+/y//32b/yf6qH7rEHS//P/PTDlD
tQR+f3x3LZNRiW6DpOTVfmHK5RV3dGPWDOrnLqyr9KKkiCXMdVnz/xZVwjtg+p07TftYeeKWaa/F
055R994yrxxk3vlO/SanKiJos5OnWbQSQ4R2J4upf5OPjz99zr/9BD+/Y8btf3zLrmGBjzdZ/hzA
Ur8/+mPjJgbB4diFXehE/1K/sszKuCpb+7C4qQVyZ5RXtTvQ06umR3+s+60FBoPsRuEcGiIcwHrh
RNpNHiScUc8QvwPoaEdBN7OXx8bmfMccGKPW2LyMafohcwa/ub6edXja/kKfr3G1Z6pFXCdXcl6q
U2kWd0mL2QtX6swK3nknRgX3+tDsmfh7UD/0N9cWl2RBWFliSg+YTzKIMs3vJM8PSuZxmkqfkboA
6rNqT7pIq60HrkUgfBB08XF+0UVnNwbw3zlAACKsRRHRlGQlbrziIVlTirEc34VudqT6DW0cShLC
j1EtuoBouktNHmjbLP5JrEVDCRBTEuyXYkFPYdm3Lnrnka4UdTcxLnLqY+JuCNtdEED1hfZWR6zF
dYxaCtnKlZVXF+kuIigqvQ4TlWZvST/ejlMOj8GR87bq4d2TTrBZc/rk2eKYtPWR6qWV8UL6S8N/
lNo2WRgFpWOMOaWDEPyIdIRmgInmUaYkI2YPrVcXHCe1ZO8tFpOcWhtCG4c4dacE6u/Z/hZjNENh
fd20lfw2EiW27XE12ZkN/QidwRCOjX/KZTVt3fY8uMhzsLLk9KbBytWS02KCKCIqqW3mor0dDfPs
xyvy9BHHBvOidaNP5ivxlsN16mjtdmTz/D5IsVzTFaPrPOr7yW6A7/TVWbTsU02LZBwd3M6L8sei
Rq9pNcZ94jAEbAhbj1AZUX+s3/PYsEKOZH3IqvGCOeiJ3t2WHXM5qQBTY2YsUTMjlL3zpaGfZMeg
SbS9gO3ByWEl/K4XJPRx5J/twOlSAEak77psnWZUOEHFqHXnT8NTxE56QF7abWuirg2pFyfRE+OD
byHwZ77x2hvadcb9AtawY3xjwMIFFZ1ynzvOihhfO9rO5NzZXRKuqRGRdoxwtFjyIKkbk6mXOjoM
zwxe14M9z5yOpHcwKerDYXZr2BQsDVpfWzCfeeC8GneknD8b7rStYj3aGA23WNpGM9zd/t6MjrSx
sJ/7BcOpaC5hIkyviT8+E8eNJdFNd3NaME+Ny6DTLQ5w2ddqysy9O8rrMQVp3br5oy3nm8nK34Xu
f+8WUpCidgpBdQMVXSr2Qy0ntwvWgx179U2dZuvWw4FvJ7tKpwGTxgz3yhG4ZDQnPPnZ/TLxeBBU
cWzyAdlYSzLl4qScWOyaWZZ4NLRp3xJa1ybfp6V47cvlTHUjq/goTetASbHPpmXvW8QSOsUJhPQ+
1QOidE5p0jVMFkZAigxGaNfGlwGQPc6LYv22CHId1jrj2SKY0aGnaxdJhOuo3jHAUabh5Vl6E+wm
E5nZ/FYTxumK/KSwvkUz7CZ6SJlECM35i8IKdsuAXo4F6U1glu0grvv+8NiI9Vb9e2inN9eML5WC
fHP4cszkVbCA0qC5aMV4LqtrEMmUqeO9o4/Pwu126uyZjfmrWTbQu6hoE2zfxLdzQclkuTDROZEY
FRC0aUXfmuw+jm4Sb92oX02RndT5N6uy1xSay6A5vYJznHz6haWYgwEdvwcMLMvJxeq2/iROpj3v
IXvg6C3IEpWYs2O+k8f6KXO4MKNz6DuaOXWw1OYha/TnVJ9vdeRlBSuET9yzV2Z4EdJLPqQnQyy3
gL1v1Tl3JD1sMpxTk2QX2XJqHeR0NCdSyTgdjhpCwta+5ll6VKb3PBoeVdqJ+kJb5K+erNQxPYd4
Zrwke6vuDm7KhsiXNeyndTvhX+qDlp2w5VQ3JG8dh2hjwHor5nPOx/eD3sI9WAu5Y906Zd5yq75F
z99LFNDCWM4MyC8ji+RavRek7likX5axhVTyxcCPJIaECOR5L/hvmVovy8D1ndbn2sPN22eXLl3B
7jQgX+ZdQ1ZtHnMfdIwSuyvNji+Wu96K0nrJIdwgf9ggMjjMgpuWfkLZ40Iwpr369ubUo9rMDo0e
qPJApWCrwkB9rBwtHzPmdjJb9iMcQIgajNLHtNt1rcC/903QYDQIsMB+0+a057nL1EkocVsiSKa9
qf7IQl2KtE39FMJNTurPOWFnrXPwUH1G0XI2/I/Gto9Fy4WvCi5Kqx5d+2DHNFiwywGZDEzqlfm1
0I3DCLTW0KiXmZQyH2UPBHTClmncOGPshYWWhA5ijzlaCgwiOeE2WX3h0MOT4qcnrb6tYVmlBW2Y
ksvUwcvy3f627KaD1s5htU73qI6e42R4ZByL2S757gw4clIqfVqc96O9sQvswHTz1QPGLUyYbFkS
Jie3Htk6U3NupfEIrr7fFBodGr/Z6bPXbIZp3qt7MSHCRnVSHO4f6UzLIeJ89ZnVt2BsnzJVHMgj
ZimqmNJOXUPwScp7d+V0O/nyWGs1ZIx6YOhQtT/erVoIVMB4tNDgt8uLa96olYCA5h1OwR+tpQLS
UCGS00I2gcpeXcCeNT3eTXvbA0MDfUiroDEOBZi0WPHSKkVOM0cYalrTf1RA1fLxS6wYa62irTWr
eyHOiTGNIGdmeG3GCAbYStsXTluU0+ybQLfNINxQi+GNBupmKnO8W30FIt8HteK+zYoAF0FxJ5Ql
N5BPQBTr+hsaaQtKkPFJAJBzrPlLC1DOda5AzoQlmDkEArRXFXmuHsSHwOOaWh3WRfQINz74hxlm
j9DYTSoAdpEC2XHH8VxQ+XUWncA+WATMO8fz7gogeKui4XWKi4cnD0gehrSn7Ac1z0YW44/t58z7
YiuuHjOV6wbQHjNlSkLF3jOA8FmKxtfQCVJ0vnrO4+0SEe235MlyNfc9yyfMq8l+qEhzyewWakDU
3/a6mzylHhNspHPjJp+QXxRkGTS1Zd5m5tfGSpPDIM0DYKsiIDAIL0uJZmfNq6PQSzYZohittYKv
M+wMX1wZHua9sudS9Qw9loNZpstmMM0+SKBLAIWHqfl5ad0jCTW0/LbEIA41+tY6kJ5xnxY4f7tX
sDcysMs2CZPuG+HU76RxD3sz7zEAJupn0voYU45FHwCTdlb5tPt0+uFOJo1zZ0YnV643c9+wdgDD
oYMMMtGAm7bqjoANNgWksZGLQ2KPmLlihjeRw+PbDZip6KEtSB/DWLU17ZGW2Ti1iu+G+1SSYw8Y
rpNkVSRzETixd+VOw0s9zrAOneY9l448xHMseZc4XdjK6IURdrxfhY5XuXCeamOMAffgSRHzutUh
0BBOAmGDFsu5n0j31GQgkDSRFQtGJ6LguO21CsAF4w2zEybxxLi0muahimbrpCVU13a3BPSbXucO
IYTZWNSp4/gffr7GqWK7gvPuX5+wq1LZzqG3fpR90i/H9//7r3989T9kACZhT54aePtM+m1m/f9Q
AQiG0y4BQfgydRc1wD+P2OYnH6y2jibxh09FMeD/fsQ2P8H7doTjM9fWOWb+WzKAPx5XTR2RAXoD
B+uLUPT/nyfVDfhlcn3VlueTdAOqNcre6vFNiNt45M5gUzFdLfjpo/qTQ/KfHOt5UcigFkJHm67r
L8f6RNYNHjVIGTYQDavEbsd6XRLslmIvSKLu2kjupMz3VLEB7QmkereD8YyWYiuZHauYQZvfZXIX
suBuG6JkxnIMDRKU9IonwMrecMf/LSLid72Jn0/2Pz6J3/ciTB1bkW1BNKa5pqxDP39SWiwMxroa
hq9kDr1oDmbvjcHNFj7pgd0toI2ByuCtn409hCaHQYWfDfvVPHLCoFEsD+iqd2XRhFUzhtJpiQZ+
jiHPzD4+E0EMVEtnGw0yATpMo/W/0CSod/fru3dQjzioL3SoWb9c58HzmwToT7Z11RlofGNgAw/q
zXWf//W1/aPIw9RhIBsOKQCmDYn595/S7OB2ZcDLaHrmgCYfGt84qksYJ6Qdzs9VpF396xfU/whC
/v0rorL5+bpEyVwvZssrqjs44VCR2oS+29+66k5L36biboggCFbaX3ygfyLx+N0P+ss93Pi2IcEC
YD3AB+S4L460sZJ8k/hylGH7X/+QfwyU8UydPEHdhy3turb1i1rHibXRmT3chr5g76ZcBVTQo88g
rWWamX8D0DTdiRP1wlDRDNw2oRanz4DFuWPX7Bg2DpGJp4VHhsCKaLwtsIov9//6bSJ6/rP1xCPT
Ed2TaZHe8ssbxTna21FZky+UFwnPc7PLiN7ejnpV7jAFxIYB5AW0HqSVMQmmitgbugMmk1iFtkwr
a2v29sZHqfatadutZREZvSzod40IG+Zot88oiWe6Pwujz4BculRrxV4fEZY0sXYVgy0idMcbryf9
hWnoTalJ/yHjMALxVg0TV+vbnJXUABy8pogQHaIHP2Q9fp5d0p5M3UR7SqfLqGyeQj62/Wite13j
rQgjZSAU8XQuxnyXwCD0/IzxKH5Uvaxv/HbcmxAQSvmNsprUa6njI+sif6Omz4wk4++rnSBXtqE1
mtUSypXRnEA6IBtFTq4s5gaG8a3OzGk7WfTu59Q8FXZx1aTHqDDuLSCtW20qH71qutRae8WOJOiO
ReQG9Xd6n36tGvpMvrMiMk5fh+id0CPGBE9pTV+MKkMjaSx9WvzNBE0DqTx4or+FiKmM2lSCPe2/
Rub9KJqwQ19ORmFpA1/hUiLY7ciwr1ztwFWjjZjerSgOqMcIPIW0yIwf6aP6lZMy3WZM3Ide9cQC
QHa0IKD3ZFYwF3wJKYMgigKD4Ed/JaIQTvGPDFcM9U3BXGtBjzX5nbvvKxwjEM6v09jGX1HErysP
OFY6z4WdmUUoXbRAX4NceHAQugQxhKl/WOa0WQbzJi9hJsz9PXKzjZi2BHZVyr+e77K1gwUV1LO+
8612bzCRV5mt5K4V2PnzlgLvo1P4WUn2GpFwGnYwBhRbFT0m1PCJ3Wo16XOio41aFnNmOOukqdz6
q6Qr7yswOQsdlGFZDRxskGj5iwOxfzU+KljR6Hru06X5kQhoU/urzEiVBNjGF7NCYTFe1+tpgfLt
nlZbfZ4Z5/V1C2XyK5iSMALxBNwMHTHtCBDkjEEBZ4cl3jt/vE/xUE4tpSmWLs2jBiaLre3uJYDo
VvkwWRmmlCBNPbvJOVV1sfgs0D653R4v57ZYvqrkSS02diPfRP3KrEudnB1TAEntN8ys9+p3S5DQ
IwftcTTOShJTGgZPchqM3xmJk1wpdur9DWW3Vz/wxGXvXIHCrw1d/kwB2WQidutz7FqbgXtr0ssd
dRaz4h9xxerbK1M/92JBorFhmQFjwNBalodZfGVRhq3OzdhRLvDzevVXVEPbdCIGML1ioLHt0YwP
CZAkFLSi0c8e39csbUQmJp1Pfp/wyrpFm2wl+AL/djmBaFZeGGUub1fsTJsfvX/Jubm5h9QlKhr+
arHt61PL8SWmkTfBelmIrkieYx8ojdNvJsjBfB+POGASBFuLPmB7lTewB5Gar6SRi4okvYz80dLZ
tE77/7k7r+U4rmzbflGeSG9eyxcKruAI8CUDgIi0O73/+jtW9bndEqlL3fN6IlpqSQRZlWa7teYc
cx9b3Pux2cu7xQttJvGND6tmNC0a2u2xyN/0PlpWOuenxO8epqEEMQAxD3b0hEkYOj+itk2UGzvQ
lBnN2Wl6cfSZ3E1r0xXxsQUf1Q8lo4NLIsu4ofs4g/PruDlBidmCy0RpIq+3pB96xgNls30fEcRI
+mk+J1LhZU4k75C3JyYkVP7ZJS7QXogwzTcyKchAWci1iLk93G3Jt9hkxALK/cnxD5So0zBu7uWD
Z1B0LYQmiaiU+EDHe1DF3k1c3B3B2qq9vd4sj16zHy2ICsy5JTEELSaUMp+OeAKIG/O1D9fQvtVD
+c0H6s5pk2exqKBca8tIjW4qH+girjsdOeVwlkjoCBVTBWuEt2RjRdiB24VToxIpYgRxYKVglcI+
2i4wFkYOkwyYAREW7Iq9j3qRWDmcvDGhAAnjN7tttEd8zqQjt3go5+hYBgplQgDOg5BGRPBapg4+
A20KudHEJMvDnWMsljn8/jz8TKi3mDNqKTs6typmF1kegiq9EfUmwLkjr7i8gh6h1jLGOggQmrsm
qwNZfNSvOsOEd3sqB/wXItYsUW3K13BExlkm3h9DL6SSgTJ2b/xA2wRjzzz46lY8E/KMvOq7PH8O
JNhRSX9k7iHYisz7TR68lW0LRASfEFSfrd+oH25pUras1rzXBVJQdKmXYSNOXIf5Rx4+IYKXoeaB
yWXJPk0K0R5DK3RRG+m02cUvRI8npeTCHBoTAcI1KCBMLtWOANFSk+wzrr4Zs+3SuTdBaTs8KRYJ
Bi1Rz5uhYNkkwdIjTHnq7v3EeKlFBeuJHjZtUMa29D2aOXwvUu8QUZDdmo6wgj0FsHfuSoYWGtta
1LY5stvhG8fofrbuQEMPK0O0uVk533bW2+AhDkNgQKPZGDifZEYQ3gR19c6TJXyrXjM4dCKHSfCd
i3BvQMABEhSt9BYVRepFNzVtmQmUmafX6IE+wcrQDtxREiXQbifKkXEk4Ie3smwfkwTXO4byGDh9
D8c/nrydHtEW8bYkSBApoQDIPdfM4xXl2CG0912tsHciNIOQplnVkYaPYOFE7ZcYaGxj0Jq6uytx
fIi0IkViIly1ouo2noWJDB2MiJV6gPV1zRtfaleiTUK+Ti54ft342XY2Hwk6Ya2GJWu46Y/8ZeqF
tKKSU+8UV02a3KBqoTmStvsqkCJCJj4F79kpvGfDjzBQjcu3dGxviMhmZhjU61zQ5xu90+yOR4ot
z1rDZDnbwbwKCixYNnHuhf3WGcm1CZ4InzFbaNemi+YX4D7j+A270XTfMv5kY73QnWv6TwcVi9E3
5K1gFEJSV+QGz/Ybe8E8gJQ5NFd2Y61nzcCLzTZyhMTbZOxpEDUN9CSXgBhD9Xk5NjKC2Lh3cbSd
NNTPnBb6/kfbx8x+I2pgdsxKW2WCS2Z0KL05FMGJTgwHY/Zj+Cga9hoxS0Uc3KuF14A3OzIR8/FE
Rv9jqNvVSLr31HyO5r38Ewlmtz2lTtpUadDzCnxWnP2mqFkbNuo2/bOZnnTKTgtq36oGGtms45pW
Cj9ecClBeLlg2d4HGMbypWEH4yAFnd+9KXzmSADfmd2PC9TUeAnA+fXIBLvucwRNHjQvi9pU+kEz
z1X0qLveqsRnbLW4hup8H87hwQiSfamQIAURja6QDAmiH5X+/DJwwlHttGlDUnQziExetFtSOtew
d/nXqMg+BxeKi5/sFwxNcGlXhfmiW3eTakFY4ql1tM24GMdQ/2T7Qa/xM5HsZJ2gGLO+8ox0Y9vR
LuCIr3cmqjE2rMYHe5BmLecYP083RZxtfLdGg9Pi+edCl4+RCqxNiYIRv6FgQgrAp9e+oFmho46w
C4pe/sXgHhFtLhUgBW3Dcy+oeo3auJOjYV0cgvhlqK6N8IXzEYc4LovCw+JJ4D1KWTxiJcuzHkKn
8UlUzzMAai96QFIqxcou28vFxJys5MqHkY0sgqXIvjN6TO5EjfX6wS7bU+yTgRXsNIv45LFZJyUy
Pi6NSsPeoHJRBRpsLRyaJIPEfGwTtDy4eVdq9/z90lHnwDehvqsc9mnTQXn3w8gRsLLYmC80La81
3jgl4DCqB9SWVinZu/HCvoxrn6kyEHa75UoAQyZ7HO5rlWOHd/Vr3zbXMp6mhGZel0JSSE7Ul8EM
sE4MAB/Mzza21rp1GG1aZNyePN8E1CrY/O4H9LFQKXLe1oUvWLfNutfus9Y/qfGznqddxx2xPB1j
5TMZOquyQvcPb81leQ9HtERc88Kzm+vPyh22Sxvvxoo/OmqvpBoEcIBq8bDNg2Gr4Iw324hPKtth
y1OWw3YPpyKqGD+hRsNohBTRw1p/L/yXYY4Pzh8mCuTEnmHlzXSOvuR21YwonvwW5GBV3JD4s2k5
bBTWbRpk68rLVq8+K05CyQDf7DcT/iq0s/EFiQT1/Gs6jdCk1jLpTHxRIxu2VnJmbEfuy2WAmnAv
+k+3RCJI+jlF3ZVMRWnT7YIQJ2wSPNfRdA8aZmuaELGraReVzD3xN4+DMiv3KjcabkkMoMiF0TQc
0/HJqh7S8mMefoxtk5+Yz/ui/5YGXrqtpq5iva8fooFuueqnr47OrVI2W+NpSbY5GTWWw87990f9
v6knwbUxXGyCFCEdqU/+uerSTEMzeCP2X7carwP7xuvgfWrk+tIB+f0nGWJ8/ql0ZbogdAKXSqV4
sf/6UQmdDGqCQB5c3qQRmCD0AwCKJu1pa1OzC0aiuzJ7pjXCsGcOzpfP/9+sDjP+/2rXfRf/uXCN
M0t+43+Xrd3/MnRqTgH6LtPUA9v7j3vNJeDV51c8m+xKw0Am9p+6tU2cLD8Le4ny9b9c9v+pW7sB
qgFxtwHGopTyP5GGubrU9f76WtgOBUY+xjPIevu5Hhs6XegheyK/jFiQ7SSbnrB/170QJmQz7ky9
63fxyMLvAvJSoQgY8hGMQ5TtzALWe2PFwcaTEES0US9WRFLNmJnPKGsRfCwASkLLY32HPk7I+io2
YuQX8YMV99/9zLtOlYuO3CpJXh/fGiM7BZH2qJcvqqV/FYaHPKfaltMKwudc+/Omy1talPXahYJM
EGKRwfhgAfc5jjKB+XN/01RM+vyFnPJoQhO1JTqiTeYddpKdTEbZTIV++JQyt1IW7e6UHQo/Tyk5
8Yd91Rm3c0Q21WCYx9Zq2ESlQHSkiGGl8+Ujc7YnBqnUlVveOd2y8KMEbymhxTGxLl6+CyuLoJC9
qfVXTcY6V5FkYg03M/dk0dJ9iLMgz5qDFGcKY1n3NJc4dKJfPkp3Hvv1HkHsdhg1SniUwyNYGmw6
K9gaaH4MxLOQw2XTVTczUez1lRFyXVxMyOLvt3dW7rLWm2uzbg9EN/BH4XxeLwYwPQHqATeYg4Ps
cGQzYLmQ+cppo9+rTFvJtqAMY56H5tMqjz+noD4QwEfgPH10rco2FRhUzS0VIXO0IZmaLYe1Ulec
jTFGw5N1aqRIbANHj52I9tJjt0qWgCss6ltKhbtaz++BS27dvt82RJhxg3yUY0WGegxvQqXy/YRp
7rLaVNGuT/L7BYiNmz/ONY8QcczIKpz4TOD+oYuCbTfEsE3GraHMa5sqhdK0gzzOTNzJxKkEeXyc
/ARRR/Ks6cNb1Icbq6ee5WnoEZb6FJN7JR9ZF6hC4ob67kSDMqI6BbK8zjZQ7zdtBWuv+g6BGD9Z
TssXPeJ1WqYnIEL3SeedQEVgnn52G2tfFNkpU/FDOASPKsaPHcTaHfGN+5Ece9hg+1TTr4s2OMV8
kMlmKLGibcyvy/YCCeee+7ynPguGB6FXc4NIj7LCq14im2iT+yE0VrYx3uhOfZU1xZ0+pCfHLndz
81gTR7cs5RbjzVLfOrFx5fD6O9rYbDSbQztQ5J3PKXjl1Iqin4+HG27VqnZRlVkeayXHhlXi4Pl3
2fLxK34Rwr7ULpv3qP0WOMllmyVbBEXOAYDQVTc2B5NRJDvt3LtP9GyTcud9/RO20nruqz+0JT2r
+aM6Y/Fa5Rx+K6vkBk4Fp8yHYtqPZndQtOYLjgOtl76MTf9mjMt3uskP7hQ89vqZqs498aZPNYcs
XIncoZgvMG5SRrPqvlLrVvpBfc2fM23ChoHU1QSGaWfbpINSo/HPCPuooaRPJtsjSF/SKMOjsRtT
IFDi7yv22JJImow2HEJK9nVkkPWslR3GIZlzNP5bu8y74MJ8jONDjvLAy5LnVuWnQHNObXpvJ6TR
QBHSxGwfflJRM/CiVApfXUAZXV6klPtj2f1bWph7RRxAxfxRHnP72jFpvGXjNvuhOA7UKNcsuGCy
VZWis4DQZSSXHIn7fFfb7qpacIAabPPhe8gxadbdU2Yl+56NqoeoEEEf8rB/7Q/bm4Zdnt8xgFPT
/7Kw8rkJqLsaMpbN3tSrKXdGD47Vv0V+fhdr1a28ycQeHe2SbhezEZXGrjxMbhORQUINF+XSe6fV
h6L7ik1/hzsaa860yUbzOkk/vd5gxwVT2fBO9CG19ehMp8s5r6+vpMc0cYTx9PEmNKsD3mJiaXj/
OSRYPo19ttsFL4RMkrJDxrsigpV1N0acyL6bNQeunnjSO2DUdS3UJmKKTRcjdFfXXw6crU2h60CG
3OWgW+zBnRK6f9zGqMhMb23ozWfZUlBd3Oo4eZxHR6gVu2L272ecLTurH5pdk5C/3froJjaNg5Un
1fEWW8Zb37nGhmgMTItBb5w0DpNOit44qc1olVpFtWGxQJJHDfjyW3KYzFPmLo95lzAHL8lRD1F3
ogv7NnVRu6EL+FoumDJGi1yYJcIaGvnCKt1Y+vDDcZzTLAEeVvqIYGXANGS/jZ7TAtEAj2KphENJ
in+wr0LsrU0e7bA7Iw9jxh6oz1mUbQwMUtaok0XkWD+UkJWJaqFWU9abInirmqw9mC1VwSiJw2vX
YfxA2NmiL2UfHdgcWMsfAWV3R6P+WrNp7PoSIRZBqEXQjas8z196nDsIPZe7uOw/BBOXfNURzYel
aO8VLJQieZk1qM5Sk6Y1/FhDJu0czV4BXhACfEG6AIyVJXwkN+7chuptoYa4iWwXBVhVnMyF/Qed
bilIRUgNh+Q495waE1Bo986CYddQ0UPT5OkWPg2vw9SpfQhra1sih1lrE2WvIOr2DYjdk2rdYROu
4nhGVqazty+XJUGz077rMFfzVmuwUHTnQI+C+7mjSa2pHL4e7OnK6YutNZW7uEvqq8jgYfVNg+kP
RO5SM7VEOcqxiIpvNngPhnKhAZkuwOFoNUSFew2IBzhije8kqe8nM31w8+w9jCZkzWaCMzPTiTah
5DrH3+JYFQTX15hQR7JhyM260pAxFxZ+lf/1G3OLs8s/ikpu3ufyp325/L5/WzYQIcjm2/cQPLCT
/recxND/yxShCUoTBNz8ANaD/1AlLEgP7Lp1OBRQU2nb/mdbbnNydWnX+/zNB8vwk0Pjd46NX9q/
bMR9nY+Ss6Fu+T/JDOKwc/JAjvZVa+/qMlsZUHOUyxpFKJhLqluFeIkkjz/dpr8RlPztp8Kd8W3o
rgBcf/rUqEub3C4pAuSGTJkRezOmmKSp7iRs9P9GTSRENf3+cw1u9l/PIHK5nuuYuu+6Lkehvx5N
p4oQb6KPWKnMU2wm30UOmQxFRehdfxUt0UdR1Thpteo5w1sHqGnfFcE/CCDcXw5CHmogAysvnC8e
/s9H8Zo2iE9CMaXBOUVnSwbA0JMoTGoZcZp83q0pYXQwxH3JLAm825QiiLhP/shs40Uq0JwLnyQD
LrLxiiurXOmS30lgu6QpdmH44kMXMAIPAT1GQb96RahARkXzUsXDXrLqlrb8MkjzvoDETX7NgLYe
tNYujuhZTFggJWaiJuIk7QkaA+1Hk2pbBwT2EEXXOaA6JQKLruwZ2+Bea6xbF0j1EIef3leZjvQm
jPMlX7VRzWvT82MEOMU2/O7YmTWMztY/VB1+VVxwVwWNQrWbMcFB86+PNon7UfP7pKHAh49xRoaA
J+OoeTARcf+yJof2IYqDW9wie2NhB8SyVqJNogRPUIQy43XGeUro1JO7McryQ7Xpd6rJwXoBKj0j
8Pz9u2j9ooPhYC2jGzOXRUnGk3f1T8wRp9FSvczLmvMwbHh5UpLP1Ul0r8QO9DpbmpS2Oec/y2zv
Mt0BaZWus767lrA4u2i3/eAcxmX+LjmfDsRSTsbeXd5eW3lmrSSgNdSxPFt0EXlYVvaRENCGp/3Q
IET8/dWYv8hr5GoMywKj4lD18X4aWdqEzpnTCEddg+WnKZ48+i0NqTbyilW6f8kgrQiSCadjFRen
ZaHZGTYd5+lqKym7Nh6hYW6fW3IuJHhE+PTIREe9fibu+7aADZ7Tj2nIJnHi5Z++/uX1+Et1gu+P
RY5hpjse3mYpav3pacBzrdsuiWukxdGjGI09oMRxa56NBrruiK4iP8xL/42f2xuxc23WAKck90Mi
EeyJnI2UFKipk+RInYOHZHDKbx/JNLDJR5D5RBIPErd8yQzOMwZEAlsZ96bRP5l59hGqkJzcGqmH
gPcLQd1Di9hLfI9R2beKyqFBzigTloTBpkzMl+xESRw0ifthSn1dTP/JjMnwGYO7wkAOXup3lR6s
Mtc5dybfTEzWvpN+zL4rs85dyKUpd1yl/t4L1L9iEqANYstt8LPxVSTniw3b1smHD3nphsF9N8z8
WT5J4YvAlNIcO9XuLuGTs/uEwO41BpkvKUSNY59VnBytGJIM+TISXShRMkFFHFPB29qgU+hM2rX0
7uXCSg2TlxHbq9aGtTCRMm0TshxlNdQwg7SmbjG3A/eT4MlrBc9/JYmdSQZTzzPTj9bwHzJ0B7Rr
XgF0AzW9rY2Gc2vyJcAiLU9eMQZv5JtIjDCymVd5z4JnohiOMN/B6pnlNbSzD6BjUbVcd/rwGHn+
1m9TPtaiZoUbsQHo7Vq3Y22f4zy7LkgykYCIgPwIiU+q4uSDN+1JWANaxBfPFVO0WRGjIgk6dByn
vDtUVnCoImMXAbCP8pAkKybZKb1RRMMR++AO5v4y/6IU6T1M1K67kyEuKV2XF4BmTwOzYoJjMxYc
lZrJqGD4o2QZ/acE+7DIMTLuA5iZXfSpk+iQ8GAkbLBrgieVPfkNKinPuk9h50gqhMU6D1SWCLbk
Ad7Q2SR8TqzHcGafZ+JU9TlYF5U8cCGaOYeauMQm4fWXdA5Zt1Tx5U3enVj1iVnEfcV9NBb30Jc5
Ny+/TFkyFcxX7bhZXPdUhGQ4buTr+DfJ4j86E5xfCspbv2eXGyvQB8q5SYj3IbvrD2OePmkwPclc
HdU8cUmP7HMSyll2LsrUESQ7Y8FzTSoADmp1i6M8+dUSaDf2Wzt9k+SHS6ScQy7DZX3lraksH9Iy
hzu1IS7zXk2KJtV7MHf389RD9TUzQOWl/+lygJR0pdEagMCMPQewYd1NZ+W3x6SlhhER5FlVLqZD
+yxuf5l2QfrslcFBAkLhtdVET0XbbfQaOo3mFdfyzohZZaib9Wyi/aKIllnMHWYcvP1+enZspq+f
pjcfXJ2ls23URQ771+kN/ILhDwPTsy5S9czPNzE8xg7XfocjxxrtG3kSVqGRTDJfcqsMooFWXkC5
VbW3njbPnBQJbqtNePd54/8gCQeUhjPcxVbyMtgoTKACecw1pNoYxlOv7YWUYpGqJPvIxY6+FPc/
yrQnk0wPS39H4oqngvPu6DpPkp7RE6ZV4TW3WxqSU7K7xOGNy/ToRfmNZMzqQfTh2VlFP9k4c7rZ
qKHZyyzTYluDcpD/i4T3/5QQ/82a5tPHMNi2o3z2rJ+UqqPXl9qiS5OHZB341rvIcCsSzPDW1Da8
mrozjr9/TkKu/fU5kZFg+DwjqvU/yTH1fEyJKUgQI4DWXAl3QhKXZCPIXvqe5YOBbXZ04bvU2eWB
CIIx4xhUHXmFiWXV2QzOkmLndTQ5Wy+/0n02ErojfiDLenE7BKZ2/EELgWIHE1aMK+wS0Z57FGHc
7LpvbiYxV0ioVGNSzACwTZU1eHODf7i9siP76zvJAcb3XdoPBuciOTP9ecmtjGCwjXCuIFEQTy4v
vsykfaRtZUAOLKAOtYnf32D5M3/5TI5jjmOSKsEZ66+fSZXBcLJwImq8LfPV4LVHbPFIiJoZ4Ad3
7PefJqPqd58mo/JPmwqKO+aUAz1dOx4Fh9G/idvyww+Xf7iRf/cxvs4FGabBHkb/aes7RqoNctJu
INzkDwVQjLXcwFTW5//59fh0kcDuujY6vp+fWFzWXldwPWXE9kRSo9yx+FFloIV//0F/95gCR2JC
dNf8VZXc0FkkURKuqbz5TQU7KRhoX0SUnvPy6fef9evUyEnM5ehrwGiEnPDTQ6IXHVedXvNZmCzX
tkF7Vm+C77//kL+5IMwahJs4NiMbkORf3wTPqnTO/yQALx12K/IOnoDQXXdRgRUhdP/h7v16vMYe
ArJR52hhwqv86X0gdLXUSrOo1h1zB+Y5GOsTJENX2y1zC0GlPbhFcR1mlHt+f5V/M6L5YBdOpYXC
w7/Mbn96373KsFuinbiVERWvYj5IiKVsuAJrwG2OHAQ6yu8/8tcJU6wwloNPh//hlvj5xtaTMSYk
q1eEo0n2kbOU1zV5eZKKJrCW33/c317hnz7up2MCPLesiQo+TiK12LdesxJNEOBwt11yDoXM8/tP
NGm7/DqNQObQ8d0glv61d49TvnJmBfqznC1Kjrl5MkfoEPZSPdhOdA4IKt26fvXi1c56sKEsackT
6O6MjDilYwB10vit9uZTFS77pojA5cbFDe2aTegFhFw5W8FMBGUEmVyPDlV19K4zLf6u4Rg82hqQ
7EIRxOB0xXOfardoX7PFOyQq/ECh92CT0x2JuZ4Ex6ylDp+Yp3B5TU3OKXq2jaNuBmVOwcCOgiuC
OkYIQj5ysnDeaR3YMl/Bsu0rCajHmmNR3TUCMfQWZGm28OCwNGDSQNIGFhgPXU8pIglGqNRaWK2M
HGOFO1MlVgkKSMK27oizQqOlNgmCCzuJEdg3gKI4QsU7B4TYqfQpCQeJzo5TvTUtXY1+CB+YQncl
BtMAUYjutwDsSuPLGCNEj4n1VEY66sthJBvQxQ1c4cXp6YWtzFy/BoNirKa4h3xAINBiJUAVCvPZ
1/plpWgUIAwyX6Mqtw6L9t0dCedLcuQyRM7ukIBaUK4DHqWNC9VgA4+lsVsPutXe5AU0g1ajL+lN
34psxl1JA+nQCmpvcOqHDhr3utbLk5k6P5zEImVxsm6WwetvPYO+27jANHI+gxEjr+nCSyhyWDz6
CJwhIA/C1l7RnMIOakcA3dH4OSV0FWYfESWgIHY8xRX7EDTz0KPDdIQcSEbEasinxwaj2cqoex0p
jE/jtSmIxkz9eK2naPWTPvnDC0E8G8KQgDbXUxVYGTNuzUIlO2fqNgTGeOsOCVSRV9HendgtNkZx
AlT0YcUjYRnOfOc12CMncm2RoJ+bmSLODFr15HvFWe+bekMViTpU9J4mG6ubb7OB16Wz8VcnsfQT
e+Ce/11Wd51dFLkPS924NJDTcI09wT14IpgDPDZmE3TrIqZDRp+eFkP8ZiTOsx2WT6Nmbs1u3OUG
z9Arjh59BrLru7M+Rc5BY0lnR2WTwj1bJLZMvCq9ad11ErNdZcUREs+VVdWWBNEAVpnQiWYGXTaG
0lWfN1ctGjyy4nuI39rR7i3yfJTu0qB9MSGCISkrX/wR1kRdEMljE0qUxMigCJx/JQ91K/9fdrG1
04pUvwKLzimfllYfBu5el36Mj3UeLmDEJkfpf0TcaK8s0Br0V4Re5oNXHMwUySlkVfISkcVDblnW
89RyWHVDjakivPWiBd9cRvyoiTulOBRRYmH4xcmqK6J60ZWHC/2lVvix+kKbMHLbL7wH+8XwyUcR
BqtL7WDSll3kjdc1IoUz5vD4jjTard0ld5EzYxms1GHmlVh7zjggwRhY5l1ceD6H28Qs3wYW/yJQ
T1l/w1I9YghptHUWDgXJ50ux8oioyQ0KSoMKw2uSTkYzotUGgm2p23CrN3B4+t67L2eadHZPxZOO
Hjo28og8chkzfVcPNOhjrZ1pPPY+9EvTgkdwBgmn90++D/xVp++/cmtksXrXvSdDTqSCUfyh6JCY
0p2lvkGwwlVRgcSBe+QsQD0pu4jvXguanRVlVyoen+RnFqRgjZnfaPhp2NFtwCVMcCu6eDlpyfCw
WM7BD9OrXIe4AN5kbBJE94j2aUdi0tqz+mzAya9wPh5Mjzd49cHu6RCYH5kJnzDjgzmtC9kCOc1m
9NutoA6SQYdUm47ane94txE6TSCu2xASWlIDRaWHW0GV8SM4i93WqJoDfJKVsv0/xrG5TqlkmA77
B/9IgKI3f7PM7lUtyQf2pgHcnHuEa/5lwHRQa6n6SuUnTNIvfRQ5DDlUaHppQ1NjnpBSS5lbKmZW
VH5JdndpGl9W9D62H/8qfZUOQQuUjrqAmM7kC/vok9X176jUuNjeJZjZf2jxXhsNZxw7yT7ccn4z
/X6btlSnqvxDkiulwl1p8bu9HKq5uZrsdf8jHE1ksn78hcP3qJby1U4tQG5XOZpqQxIv+Uv3aHbE
sN3Y2ApnUK+BwQ7a7ThZfyABPaVsJyaTumXsZxXpDmCfSLlpOYtNtxmjcYXXKCufIsijzClcvkm8
1SDyByQzYOKowE30kfX+MNVMgVKSkdBXnxjVS8XWJx9Zs6jiSklrlFJiTcF0yG5Gef6XxFApZ5jc
v4YUcNo651nicPxkJyDBvAqfpIycZ/y5FUhbVdxlan6XJ6JavqeUu6RU31LYkYKdZpgvGWMxR18j
md+SuShMQbDW1SqfgrX8R88fb9v+SU/Sed1bLPMcRcmAxoLM74fXoj8EVNPQlnwkS7WHP6xt5Usw
Yo3OhayYfPOobySYq6xb2xrQ/jxTJ/h3ZKZ8udl+7Jk2JOX+UoIzFOYjfC6Ofm4ljI9qymTVr6Ki
X7phY0i5poYFTvyxCtX15b+78wfQiJo4Yq1OP5YR7Bj1ykipeS89LKF5CItsaeizAwm7yzPPX0Vh
f533OADs4cYM3kviPZNCyok1KN/C5ZlRN+9pD4WReRTnlJ3hD0Tb8KqyD1XUj/KiC1dEK5RHyZcq
sQIFqrljh46Fwl9IiWcy7NuSapXEy2YIODpkTW0fbFrrh6sFpMf4D7Ykb0tlL/a6jVyuk/lP8u+R
TomoL+5tc/nDjc5jvgvcCSgRzIFygWlhJ7ux+C71womucIwuSp5t1XCWlrtnL8SSsfHDP7/3KNLZ
ipEnojiclUS8ORtn7smIcp/k9oDqfG4tF444Y7UIyAOcgRqvZLzMbobPkeqZ714iywcKB/ICjKZ3
FMNC2nKtUmX0JB1cqnxVgrpz2NGL47RDFUPRvaAHyk+hRlprAeI8lGRVmF/lA8fUkmRPs7N2ftLd
T466ATG+tyoyshEW3UkWY0I4lTKXaB2JEeUyuEJ8T45ev6uOqhzl2CXKG9hFByDW1OFuCArfKYfL
YsTIKGO2vu06upqnIZ7SvetRA/WhpebQ3S/V9Cxl5zBFJC5GhDrNo5ixOpoxLerkutOYOPj6Numo
TswHZVhJEilS9q2bIWS8sSF2mbn3Fir3WAfzgMdGP8sQjUbWtQKU6ioa2FAVXoqhyzhfbjObXsrg
HCVC4zpsdJx+1rkPYUBX/Lj8Q8uakY33WkRzYNRyzh2w6lfa6F2R30IZqpi+Fx26GW28CroPUm3u
7YJXVDcp8M9UIsP4AE9vjcl3J8NmTvhi9EY/ct84AcdFSe/sQgogUsqdO09AlLcEGp8lpJaw3m3N
kJAyKvXs45RBsF4G6vNE8AHP6go4HOwzjlPgktemylOuRc91kVzHlXkmGQvcC6HcFMHnjptpz9w/
M8q+9AxtUuCtZLUI6QXMYWwfCTGyj5JNO3o0O/SO/VFFhRrti/gzEv2hshY8C8w+0kzq6QI4Nktz
mJypGWfA9fzrVjJfXV79pKSmxTxkk8UcgSntMv8Yw7qT2rCU08jROCubScZ2wajCRkVdZeMu+u+l
o6yqU4A5aBWlAPFrtMsToi+px1U+mjCw6wY57gurl0GVPLL4StLXMkHLwjDNvE1hYqkz+4bkHQBK
Pd/fpNeqEgfvBPxsZ7jXtWPVXIWze5AJrCeWN4V9awUA3a3zMhHhJoOwUXa2ZaMJ9Cx+lJnRyBg8
hGPLzMVcT3TMUBVXXHvCwai+ZwVaCp9xS8N+Sfgp6XvIuxa59ECiYT9jZZZx4OgEGk+xTrlwLdcj
lXGZAmTVUC19LFyZnHLeFotVtpsoKF2WjoLOkeXeRfigLWXfXrKJpZmjVPhkMMSqmevgEQap8wdP
7ZnJbFHauqs7zB9PQ6u2mf8+EIz970ZErr1LhcdRtGLlwYdG+yr2Xvni0ntaeCVl1ZX5MzXDGwgG
m8tqTTdEypiymnUDvygTj7y/WKe31Qh4LiInWc7oAVinZXic6JlJS2IBCuwjm9FRF1mx1FG5PRLt
LP1F+WcOf3uzyg6XWZ0/va+ZAkKq9anE3Via2g2RvqAGDJ8sGuv0S/Cng5D3Q/Z26RUQw4anicDp
zjc5Elx6FQnKPPh4Z6LwzlJzlQYRwM5bi+QByEsfpF9hK4RmDLd3GrKvmCKvRElDar1uXQPZMTcZ
kc8+y7UbGHvPFgIBIQs7jfHV+hx5yRU3OV9MR8wwX2YWv4Db345lfNUQCe7d1S7cQin2VvXeOnb+
dTU7D5PM7vlUtpuyGw/2WH+L6tbe5FZ41fk54/urtrRnrJCHZO5fnYhDTpmx3NjniSk1SGj7Y8JF
Z1V3Cjmhd6zD+OMyM0tUbNNTzI9o9eRQjP0H6aaORLNjgutHa9+P9rnCYS8PX5rdMlGbTv0ttYhJ
GtVyS67Z1iuKZ7Yn0HloX4lT2p73JSq0jg4x/pqdrCvgML/n3XRFifBumM2T4cVnBYvc3mc8oZSG
lzRQZVGEZgZ0nHdJBqvcFtpUx3Ast/M692D0cnLg1qswOMP1wS6blleizbzMjKKAkWB7jV5JpV7M
WW3i7Dik8OAkeaVI9gGJLJCYnmVyalObjjA55v38Bh1imwnh247q7wbb9MlZyz44G9eR41zL9OeB
/XQV39zdKY+dGh1SWUqLBBq5HxuYCZtb180POYhEepuf1Mw3fnzOyRzG/vU8uO1Jhkps2ftoQWk5
QA1YDRhoNVfp6HDZfqJOWk2cQen0yCIWYUou+wRYG9kuTFEar7fXsBHlaZDrQgDx+NCO6VdKoCE2
xttmCp5a3GWIw/p12TjASdWXJLOHPAEZAQJFR0Zrrjq/WckkXtiPRWiRZd7Q6cHr3OUvILIuRTOH
7ZK8i8mkvUvzQToal2B3NEr7ZEq+RAJ0eWgNPYD41aj1Y9dlO2lwy55dfskBeF2QkybPNwzmW+Qt
e91k3Usney87W9lVlvHn4OBrtaPmpM8RMDUbTOh8I1crrc2J9yEy64qWVQKfpnolLBbVRJMeMkQU
PXef95zdC4Orgem24jF/yEijFvUhW0DCULbNIHm9yn2SIqdMVrJvlZn0IlkYMTMTPlIM/Tcgz7cp
2bLt8n+4O4/tyLEsy34RYkE8qKlpQa3pEyzSnYTWGl/f+5pXREZmdXdVTnOSGSs8jG40Ax6uOGef
8Koes+eZfZjBszDsKLelMXCP5BobUCisnyNNtRwTstaX2lqeOpdjCgnN5blQofaRNYkcyvKHclo2
6McNjBAah2fMkSGrSLdFXhE1qDU5xms8h6hivJUUQ+RUf8tZK1+g1Bwyp/Ut7ctgxbCteOY7PDqr
nOKk69R9jaA4LmgNwWRhhK8eNeasxBdcSe5QqI+EkdX4yPHc52m4a6jBZ8Ohj8uvNEX4bzR/RBNP
X3q7aeH3pMOQC5ZHLLO7ezmbrBqcROG++prPgUzlKa3RXLO5paOTtzNk4yblI5allPwdjsX0bfb4
xsM4gd+BBIMYkcb/9AM6ltC6j+mB7Jq3K68WTRX0MLzsfO1EArYbc7J+y0mkstVbCi6OfxSUN9qs
b0GbaVG606VcJYaIlTKPf75TacYmirpL4zvYxm3RJcdL6Stb6aitzmXzfrmkuQqtGX6FmFUkTLvV
1L38+pftc6obu6wDdWB8o55N17L67DgP5Qi9/DTRd8QhL7UoL6TMQNXR2ddSikU17A4zJEqb81FK
HCnqZOrNOBUpuPuCo+PbLOubglbUSR68Wtsu6OwN46c8TORMLLuSJg8NWcSnMy+UlKq4zm3roU0H
wpW5Lsf06AbpfvDGU+JeT0SSyNcmJziTw+M49Dt9Sj/DwbxPZrpKoctfBA6yvbPz6cFs1xlVDUCp
HbG777lGhFHApCrkwZ6jlzArNPxO4D75gOHl6pOrMBwchIbFfkTOIM9LaTfsIqrWMx1zaXJJUc1K
C1VyV2VpgdE4/myvWj89yl/myEctF7/Pl5hr4zXYF6AgarqNk+pHGE7XoXfKi+A2XqxrOcqZhQNp
nm+WRSrl0nyMTkNFJA/HIDZrjL7tg+znL98sB1LdQLMpWuOqNedrTmOC47SvxDqUDSbcSh/WWZ3e
tAc99G7Q8LqV+kGr+JzlcNq15FaeEhKbUjvGFb3Gh2gDRHUhTzWpIkY+3ybNvi+6r5iudnwj7f0c
ltVb2DJlkIKga1BVSFnuGv6jwyhXZjAQiHZ6IZQKquxJQ7NBvyzfYYV0ZLDzTd/3axlnJDSTclOO
YLbtqd1fhEo54NnJNu7lypJfVAr+CVmMdFNygvY+j5WKD7YVUVoTUmbiwoeE+AKO420w2UAzHKoM
7tNAfYhgS5ZaGqt7H4KNJfdPOgRPHcTkyquwLBDIoMJzYYJa0K0WIdBa+niy91zyXiwbf4JeANAd
r5MKoXUzPVudfTK95CVMDlLyX+4KPNhq13TRHQmYqyDqKdG9aS+UkmXRL/VVqhM4EAOZ5PJxWwct
CO21FFRismemfC47jBPs4MLmCIToQOrNs7QrUtSVWy1hP+HxssaiWdK070JBzpZ/vky+uHXkhDMp
xxBaL0Z4nRjBU+txdcLZ7az+bkxOcipdhG++PDhC7zrJ38lCfcL59h1QRoscu/Rfzfg16JIvBq5P
SIKeLucYWrGZTCZDBY+iMZNjQ/RjLcetHG6jPW7CjroU/n5L3egW3ZsUv6kfH0jyXjUKRJJWXf5d
WfnvLWm5q5gyB57Erg/ghdoaCMeYErgYNgiTxQX2y+11Iq5SWj4LFlfX34ZtvNPj10E0/Fy8kJXS
TYul3uJRvs1qxFIOQA3Yb8hmsn00d8yOa/RV8V1MIKmtn3yDDJPOCa9b793ppnMb7NuT5cQfMoWx
0FaiJEFcYGJ7sTGghATE2nbOEY1hfZqMN9OhRWkppbvJ2Aymcw56jvxGZZ+NycU4C+BUOgUTgYmc
I5n5MuuMRvSUVdPImaGgYZDR8zD5w8/Rso5Z/SS9XirKUL0TbRs3XVho3mokI1XUL/AbPzrSKOiV
Oo7FixTnIl1KjRSG+fDs26wAMmfuJdR7a+ZWy13rfclpyrP9q86r8ZwU1YcUEzV2YaZDLtctt0UF
8SNNzA+qWycvH1tQQefWmkbEuowRaFdjZR9l4CMnhebbx6Iilb5ztc8sLW9dY2KEWEIZnYHAcKNK
oxCJKBj2HD45HW8eVZE5w2PuzJw5Z2WjuNkEmnZTsVNceT6HiGFbz0O7vpvNAW+UA9oi1sq1wuy4
z5mZAdgvhgNjU2frciHHxXJFANNm7GkHE2yFXnRJAaRU9RG1Tbe+w8+sl+hbBE+ibfN8kmtS/Ikt
ccgoQL9n3bszdBhi4a0V6PfkA80GlA9pXlJp0xODYNU2Pw7tVc+gmJNeGhKGAlNnfUdpfU903MqI
8oMIiKSwkhaYRo7KWtQrxMWxR7SLEgPfSnuYS/9NtNFKri35GAkI2ZXtum/UuyJI5yA/gbvtk/jP
d2sguS4gJn5xvEcMd1elma0rDKFOsw3KYVeDwJIBl81o2+unTV6nWEBa5w4G/kqLf/qoHlqAvJkf
fLkIKqdBqdXgmN16nNPvMSbNq2mu0K6+mRaHgpF9snnn8pUxS0oDXtlcw6XT+psic/p1kgQfVG3N
eoE0FZoNsZ57gzCOU0fqEBnPe8vD8RY1Jz/q3kTjXRo2LDXuTbbi2yxJrqQkZPXGZw5+frKXQ0gA
GVNcecK4iNUINrES3sGlppNnpDxz5VIKicQ7BLWxKlH4ETAC4Spy4nXdLOegqw9Ka++lFoTQWh2M
zH21yvyho4PBhUUDS5pfO/S4qnZL+7nwGU4DjheGoqH1MHrvbEXxRqL8LJwnfKUrK7aRXGtqrSXO
Aekz2XKufm0FP6QhwJz+7WbJZUAfGZw3l9Nezjyp+FIcmXIoL03/5jKnruRkHWOXRMo2hqrLXlnO
4WXhGsLeQyq3z6YxCF8bVj1SSYskhjyFN5l3XHSfQ3ZTH+XQC1H7ymZAJJcyqKl0KlBRkcq5y775
W+bZchZLMZ5n8XdDJILBxFKekVK9zWWJyf2LldrgOuQcdm9hb3zXWjDupT67iO9Ht95BiGa0rG4u
AxupJqWH0UJWHCMfeYjvsx94+zLskBmQPLdduzi2k0cGXcuswl8eTMREvB3VuCRiUcMyciJR4+zn
4bIjhfo+5b2LntZbkPTpAHnkt8p90hT8YbwaY+y5A96pNeckUQhLG7zLNN9pzbNLoaejOyZ5b7Gv
kHGzU4+/q5yDiNXFh6OFZ8s4SQmtcSbseoQgl43CUstyn2+A4kvgBZ0doQRYlLdxy2YA6vO7vPXb
6YiAexciipZTteXE9fExwN2+9HIB0J0q0IlCcmWaRccy8oYukxcLAWL3mWnBJZBJBL1G5PIiWjQt
9H8V42FMmldj6nYy3JJZgupB1zXTQUaXIhCENbWBnX9UEAgiq3ySxjTlpDHFF6F4sCRLuetCZgDU
UKLhneLuJrCCfeVu/cK9b1D/dr33a5iGnV7tp7TkZDPJzTLYckbxlV/6GyBZd3gTmLoF1Z3VW4dL
J8+/zFSw0iBR9UN3qhp1wl23kn6QyMGrBFfiUmx4LneMGqpb2Ivuqu4ZTGldCbtrJmYjVXa38mwI
bEYI7slf1Lb7WRs4Ge0M/7Vyx7s4ALNg695V7cTMsfLutk9c5C9gn8Y0UrdEMCVHq2+RrTvMDDn4
0jplWA7jIggstgY+qwW2zTsvPZGlZ0RODqhmjD5c27ixu2i8NlO1bGoTRCHSr7WdWtGuy9q7rDav
zLi4Cp3QwTmsfnhZ+tOYe7Tt6Ki8zjJ3CXJbrukFvN10o7h+C5+4TMJ2WYwi/jNNeP2sruDsjPaB
iIAdcvW32Wn8VUTsNW44XsdSi5EOJvLvy26jh0i5mubPJijj+9mjeeRLeglwFEv5KkuXtiFaE8K3
RhVJ7JJ2X8LxWIkJxdSnY5PMV1I4XRTNl6YsyMhNlHlwEvJYm5ZmVfn1vYcNkhUABRmTeNrZQnPT
jSjsL2PWLC/uXLLPJniYsI28kkzQci2C6KCRWmWIT3ah72WPKacHjcCnPo35yr1FVnCT9hiAOGDA
8FBrOJwijA8uujrQBfNK2FNyi4AErHhSlyvwNhDwNfVsAxRC5UuTTAhdZrKV4VicWzrblqGdHjEJ
4saoff1U21cx/hWddD0v8vdmmr9pFQVPoUkFlbMoKu/yAjWH2fJo6Gk8pHJMyG5bIRz4hOPx6TIS
sgDx9zB6Ze8oGn5ZsEV6/i31ymVCrA+8fLZafIsRsxr54VN+rvTipWDKHrObXMnPufxn8qIantmS
o/SQQ1bO4jmTiUUCgK9q0bQ8DEN8VRjBLsjN3WM9Z18444mR7I56bz+ljnRSitqFQLbavZttTntp
XSAnUE/M3nPhp+mabuhsIPJfF2OcrQMPemmfe09j9cJFebDygUmt10arFvs4ERJbo1O3ttDOYnj1
Y4jMyFzMo5nU8OgZYc3ufRxOb1LUyzhMTEaC5+KYXWlQ6KGDV7D5beLZHkcyUeXgMYIR/9x0JRWv
5tMjcAU1okz7U9orX0HR/GRed9eFHEgcbAnfZ8dswpP+P2LNU+f6tREx1G+j+ioh11CuGUv8BJJv
NxZcw+FTPLzpmqwcv0JdZ41PNSaPPOCDzOKTn0URUClQVilsUBSaMv2Sq2209Rudo1zG8Ty/Uc2c
Chq3RCtfSOrZFSBccIhoOzQW1soiqvSibPtPBrUQ4f2/8IN+fXTRvxpCeeFfoBbTEEenK3nigJeF
4fJfgHH3D0voKGDHsWOiaxT/4p+OUADjJooQaOXKwzqpeNU/HKFYQXUsbwgUfv/Rv+EIteV3+mfV
sm/wwxweVQxfkBOLvPRvKs7Jifu5j1Fqzkb1qozqDgTuuiiyo2l6+QaeJlOC0iOfFVFcb0JhNUka
mbl4Gm5XQ1mMoAc33aLnIe1lDonO3XdqancLrAKp2nd1Y2qbrNfpLgrCDz0T4XWIp3FlZR4aztna
qc47tw581ckz2XJ4mOR/kFlo7wi/q5NWLPvMSi3lreyi+xi6ylsR5sp+CWFiYs3d2VBVQBOFGcsD
6QonK6+rXV6rn2nZPwUDcOuREbo3UcLwXydd9h60wP7ZVxPCYBN2I8tKv2ChDp9i2k0BWLTBz7ZN
Z43beKi/DJsNUsvm1c8q1pjq3IwlaA6QhYdSG87wc+HR2jofCK4xzCEOvnKteOw90L5XMZOyNPKi
c9zTaKL0mE7DTLHONnsJtPDGSRlfqS6Lt91s3TWVGkkRZgAVpTFPm0HsBw6bbYsp+BBJEhHTxLTv
bx02dak73ihifUFOUFQK7u9GU0AwQtgcGy0fb8FXdAdrKfgfc2vlXbkjWOIj7mxz79aIk/lAyEGg
1j+bDWuKtmdn6KIwzeEurPUMuN9YQhcp2JjRCknHOUEi89ZJ695bZthdoa767vPsdU68koWvUTyM
PEcRs5E1ocEVwI9O6QG9OczG/BaFFK6niJ7RNDmj52E4p5413Prl+Nl7c0iWakDOFSZ9MGMzqF3Q
ZN044W63KIVznhJu63prZUHEISVSWzVaVO4MvrRw0vbpvZK5mZTUuYNCKntqI5IgqT9dRqMlEZgL
zs6QTBgzelxshEisZF12ecwEZOpJ4hfrEf4LywUIgwJXZ6yLi1JPMdu27k62LpKBGnnBVrJOGQOu
NdLBkYxdM239gYAVJwbksvzRnr1jA7t01vyjZN0sZXGlyOEc+i2fzV00/UzbfKds44UAnWe2FugS
AB39FnOk3qUH4NRvHX661u96N8yZopIYQSQP3Iqi37X5sGvhdG/68KMbK6CSoAy2pTj5QzBfHdb+
QTz+s1nbkNfx/QfOiwEGQAkPAGAjM2RhBMR69NHp0UOs3dbCEGggCG6aymdfBWDAFdIA4y9RET40
ARJePxm7u3qZgAnV0GwBFURCLIiFXaCAGNRCMyAal5wZIRwsoA4CYR4swA+guTYbXZMDZPiohI/g
CykhFmaCiQyYmRNYXO2M2mNPTwsEu+Lm1YS4sEywFzyhMMBYI3wcMIOzyJJnhNWAlI/AtRF+A6JP
smKE6WABd2DpsNaNX33XPPjaROEYkGzZUY0T+Mt9qvrikEMqDlrAO43wFPyBgDzwcChijw1dGOC/
8jPOk/RmYOG3crczkU0Papg+lLYbcwi7zLKAI2WAXKp4cU5Lm29/5n6v76EEBkFxU/iLxd4mANtt
2+Em8sZx3TC6NqZTMixvQw6M0qgQB+LStmHHObd9462nOXuIVCaqhPqYBtU1MQrfqRn/ZCqCjjNR
xkaGE3Y2nwroN4+AtSeNSaY2s4p001drwXHOE+XMihxRGmyVcKHdCtoWImYWMy5f0hu0QDOxKTU6
5CK4cSztzrO1Y5F3m8m2YUQR18DdX6otEppVpcF39ZBHwa+cNkaREkA35pyYU9NtwzAdN/BHrpxW
g3hK7eoNROAkKH23Q9a1QDyE+/kD9jYIx6beczLyRdQQ3l2GMkBRChtZivscJA1DtKnw1nGOPVe3
0mMZP5dhEHGTxmddTIl7Z+g9hJHucx1RrKaUzM7AwELTMjrHL3sG8oWUAZBGCPJFG+6DMdlKArwL
qahTJG+5u9qfdjJFob06XLrvIjzHxLCLOM6GS1TXzk6pT9m7gb2/k72M7RMUx08gMIjHD7LSgBmy
8VvBNZOcLutJ18c3b7L8poTn04fnAlyfuDmMnkDn277YwWztjec5vQ9S135GpUkyxqjew1alu4mB
VxtZz6ZGjtecj/sk5egts/wXcKcY2Hk7IvvW96FOioWT6j+Rap8ba/JvmnjSiW4XupmtGXejN7Lz
ZXOQurW+I4nGei7jamvrjNgiozFvNM3/co0mu2dG8umGdnOP6FrYU8tAQ2aap7GKdwOD1H2BtBck
Ler7HrBUEEeYM5F3E3b1OTLnRcp1AveIEpypbLUQB0SoJPhcohCiZqTLsF1aI/dJy3g6LC3BRBU5
7sdiDJtbIoBQxn/6SQBmlNnbtiXNqdejbEVbbK0ZCT9BiOPa0BFaNtW4S/iZaEzsM9MJthBmyXiR
x62+AG3K7K58KLqHXkNgT5pUc68Kfdem4XQeicfdhWPBMrRmLRYNeKAV7v/eZDySTmSK15yz68LU
b5nxRMxpGqrwgnSwWCFGm+0Sj9DAIx1wWr1JWFyPibhCQf9ajO3Wo5GtM9U+efo4//a7/McWzdSr
NpGw/5uyuSw+wuij+Hvl/Ner/6qdbVIBfYxakAl1YYf8U+2sKFYdxaMeJRd/8mfprP5QRJgQXwNw
BECEg/nqH6UzW0nbZy5j4/3CQffvwFSU9d+8ZOANLZ2sHwvbFcu3f7F5hXOECFTqrpxsuzT70hYm
wl7JYjiAZcdluWmC/D0V9JAdPoVEqiOjP2dFnK2qObHZiZAQpTmPzsQ+2qnrQxnTQ9O5LvCNGrYP
BMl/+9DXx88KCNIgNKQULFLuw0dSnfPQCzEJKTXbXyBKNqGcxM9/5aX7MnIgUshFagvvbqNFEJgM
YTGVQmXK/fe062oKB2i23NurenYYbFNKTMokTREgVSquAjep1XYB7Q79aRAO1CJEKCVsKFcoUZPw
ojTAUUZcMoe1P+3adjY1Qjcw5T4qYGT7zP71FQZDOCNW/RoFxWXziuAcA0/Ibb4Peo+kIa85eS26
AobbZvxVWnxKM151kxdrMexAwgKzxGON7e/DuA5Wkwm+uva5MWcG83k7Rlu9DH+Ytv6tpqGl1J6A
Z5Q2Np/RRwnBBKkxWJi4eMsOUxAfTCGc5Xghdsp1zoBNCY9obQQheQVvPt1EKgQTollXc8aehnez
I3s0XRMPbq3HuuFzWUjyIhR07NKHqgy/k5IJnjW3mKb7PID7iCa2Ap7thxTLjhNs/Nz48EBJ7v2e
B6kaNCRk/nvEVn2dxfG8bjDajxYYQCYDO3JGwCDgZI+ssT87hWSu01P0XbUpPAoRlbTvqT6yPCMJ
18Pkt7L8+N0Z9Bd3bU3MPasASw32PRAzubvHX7nSy8g6EFrLE5PPJexcn+7OU+tmiV5rhNO6mc2H
RY7KbPyM4zvVDBZdHMsCVwE4G9J+Olgtvg/+uMDEe6hL/exErgF2OqrvLJ5B66n8jhZwm0Hg7Jqk
uHUyzC34vr4gbqzKMWPpkFYdczuUS1OOBafOkMsGDbAPCo7cmH9o9F2cx9QVdjSuLYdqzkNEle95
w5uBRrEwousMSxsPiT02nOK4WPUegNsrCIv1nEz9sVRUqX0stAJ8VuqBQt1W/XzNxPUUj99gifcw
kO6HhBvXaBjrmoQiWEF6jq7DgJAKA4oiatlHxy8eZqr3hQF6ny/fEA8yAC1oc3PHfnT9gIFfmh17
jy+mTvtjUnfb1I1+dTVZ0XaifppGg7QM4/dKlfpAHrP/OdrquW6ZU7mD91oZuMfCBN7GO0tEBuqF
/9FnwUto9dPa8YJjkMPmQbt+TErr2elCi/TD6Un3zDufnMYgT9DTJNdxGX7OPnHb3uiTn4rGRK/m
TW2M9a7NwK6BctktXsRyLCgUUjCPN1XYL5ORpMR97AYXxsGUZrdBVH2X2oiLIGRGm9sOGhNxCLnx
F7x3kftAQaSoTqPyPlokNBPK9i6bmH76Q7ChILFfG7N96fxyRzMM8JNZ+CbPY36HKD8tYWxulx7t
Z+grbT97yRHFRnXVdOa41qocPUAfvrsGGc9q3nKGo78yvTOP4BipGyh/s1n/ain0N3yP7UQjY0/V
YdCcc59CoLTb+T5i6x0no3UOEEgYXpQDQrlKbQQIU4kBXKvaF1VipGMSDeoyZ5MR2O293Y6/9MD1
9rFm/czn4UPN7qEazWPRarcd4TCe/pEa3I6Kf0yMrYVkXTVElbO5NQnuYK1MFABMl4xAiC5embO1
CQNojKhhET0lgwlhKAbzQ950lj4F0hlZUbLtA9aiTmi/qA5YrXKg+LWbqPnRswBAy7ZaTONcO1m7
M2OLyBnwdVvXjIwbXXRdC+qZGZMCH3KUHlrLd28mNrrsEcHJMUxMrsqS4BASIAafYBVygTzGivL2
3Mk5Vqk98yFBABvJCl3RzKGuzzDZLbL31fvlPS77fRwoFgDwJbZeMX4ZUNl9up+t0rAfllUyAZcl
1xcyt5upbJ+mCvUbPuVNy9jabqCruDU7GcW+PQHEOiTRV8dGEjNYv7MsOq42ICfZY/dVX1ovacIy
urGxMYsDT170c3RqnrRsnjRv/+HzSDDPVDn/I5/u9vv7I5v/Xlap36/8q6iinoJD5di+y5dBFfRX
UeX9ocNKYCCpM1o0lSnxYX9WVdYfynQUL4UoQjK6jBH/rKrMP1hH2YoJp24j81Lq36mqoFD/t4Gk
7rNNNEinQxrt6P/i0O+MoKusrkrAKy44JEfUCa752kYp+TKjCQsm3iyxbm948iPK4SGslWSq2uob
NPNBG7T4WKYepUP03C2UHVFPqJGVJMeMwY5ljOeAyOyVY5XWNs8jxg4lZ0HpeOHGRy+66tyuOra6
+oVHt1jrgz0yWSJCuq1xyYSH1J/bsxrL4cCOq2aRfNUx50me89bytpXW2ltjCZBL6mmOeyS9L31E
tD7DFPoWWJ8+GwfXpmGuluhsVQZPfbvqd2BEv2HElUc46Wf8AWhrKptlAIHwF9ojTc3GoRrbKBZ/
caclW1KHWbMhz3n0pvKzrG7mLmbsr+wfqCubnZ015Pjgeka0+LBoZfScF8Y+nwWzHaRPDHOt4+iT
KcoamiaVR68LsretKHzMUJZNDn2pP5Xq7OPcVX6JeVA3HlqSE4cZcAxnhEHkapovqAot89mlJVRF
fGD082BPxKtX9EvUP7V2CAb3kDtYnwNqU+TNyORte3KPOfNmQuGAdY+hUeLfxJmFR5O1XFDfqMA4
IBVuMUAzWQ2TPN42Gp91G7pI6zjTzKAFClUCR+toypd+D3ZE35jUonOzvAxxGdzo5kSVZnsnbObb
uIJT8Fo20YGw5JVtGclJ1yzSKHnIbwocEmutNjEJuCwQA58SniKW2U8oYNSSo6u4D1smoOxQf6UM
NFbuU+bA8baNrzz2cWvGKNOmsH2tRQoHFRsv2WraqQqNEx7XeT0ZZrWzw+BHV8RfQ4ilvEynalVO
5YumlY/AygidokwFArdc8xv20NSyI9JOzvhkO7ZkwUXEhUWtlRxza35M5ji7nlBD6RTB64Xnl06C
B7ul88z7NXqmj0tqW+vFsYjjS7LlPHcWgPKE4IsyireLNe3oUG47IFypER5LIGGrSm/3fbkLtQYC
d3ITcA9dg5DFU2l5D9ZMu9/p9DrQU/rlGs8RDw4DomOHkQC7e/NFmFVgBuumYqGq5WRxVBZ2giHB
ab3Mj1nrdKcs826LMdpN6XBVqaAlnsW7wcRk4q1kiG1lw97ReKM9jYCb5TdZ0aevueanVIqfMWos
8FD2ZxEFyTrvFJqQdgJfWQ6npbYf+T606y4G1WSJniy0Yp6+HiPQMfquJvzQ6RIMUA9o03P69Ym+
XUkD70krP9HTs4vej9LkG9LuO3NWkczhf9MZMdOQqUAp84GSQUEjE4NMZgfhYjnrJNIfO2Ycm5y2
t7WZUKMSvUYVjKahHANU6ggkmDZm26hD6+Ca+nBybVKFCB6OTy7jbqtJ3osg9tGEJYzxiK/ms2yN
k+uJk4BNdv9e1NV0rgpF0WHHcJcB5lq8VT9N1kbgY+43o2RTDoz5wk6dSjvtjsXMuj0i4Z5MFrBi
A8TatcskJg0iOqfpNahpCzqk/nkxk1lebqocTpTmWY+L6x7Qj7ARJ0yVIPSKj7KuWdfq2bnQ9Bsc
62ReeSCJF4oa9IBq50xThMMur85cnWcUuzDrzCzcF/auheS7bSf7mEwoTbJqXjHrx4bu19eJkwdX
drX8suPhRxfG28jHWhCn8xvshh6kc/MxhtQZkUPmVuOQuNbjabcdN2Lql2M5aethN1Y6DWjBONIJ
oB2XgcVoiqOfY8Mjd0NvMUuVEfuNWVHrIytsUbwRyJWd83g2D8tQvliDfwhz/xrN6nM1OrdBsKyB
079SuaV5edLIHBkCCzIC9fIqm3sATBV7+2gXet05Hd0Py69wq2gmc2Fiz0c+YUeLntUEuS7JYqpE
1F1Y6ifvcYwT7EQJQSm5djuX2ARhHzQrPUHC1RCnsXJxrhvWW1FPlyrwdjbIRLNMDprMyG5SV+2K
3ndE6UBMOKo3TJXy9RCd4MfUf90ICP+XsjjbO1N7LOz2dRlzwBzecuLmhL6nCKZzmdw3DW2y7qqD
pibWQEWtEOMX13CakHXSxduavqntmOPZYbvGWH1Fdum6jrrvZgRlmjnBtRNBkqA0Zpye4lt2rJbs
X3cWQU9Rb/KqeGXiUFVkdc6t8+oNPiNnoAgYQ2+hse2zXN1Pw3XszJ+F4Lf9aDY2qXsKDPNHkxLf
w6zvNW/OFNdoUGzEX3Y9x6fK1sibGV6TPsK+N5QfrGwONpZcQtqadR0aJHiHBOjVEcq3JZjF0W/+
wLfMw2QmLTBu19rMkFZrHVTKDBHnMf8Y8ruCwJRNB86RzADylPrlmPu0oQgI9vi0Mxx35mnIp247
T+0Dls33PiBxcIxjJu02RxsZhc/96G37yYO8UaPen6xD1ldPBMd3J3jwX5WZN9vBrVGrjOuJO+yM
bD/b6YP1HavKwAhLT9a5w6M23ZKOUKGSpiYwCboazoq2fzfnNS3zu1m4zd7JwYZUYdkSXLSyjR+1
mSKgcZhRuw+xb0cnCsFo52SzC+fD3DiJkvSK6YqAkLWrtejAnxEYPtizji6WdRMZZ5mHapi81x++
7ZLdp00/4Qrh2fF+E1H/k0ebtJvAuP7HCvwxi8N/QkQzv/z90v8qwb0/iKqmmBYYLBNMxpR/leD+
HwbQIPDQ1ObKB9NHnf1nCc5g0zVl5mnzagPhwD9KcOQCCHoByVGj//6B/4YmgJ/zz4oAGY86hgnV
yeH/bMa5f1cEDKUW5OME4B0AXk5c6s8gu3Ujm52bU1UMtjaNHWknS7GK+9undfcblfb3EG+Zl/4L
QA0+susiXWPw6zj/QndKs6HozLSiscf5Fc3hgdXJNXIWOJX57+7v/wn7s/4vlCVaC8hVUNQ8IExo
L/7+S1og3lWX+8XaALmJoO/GgwUpKImIpVHUJeA0hmu/kCYWeXddP4p3ocnDs6x4MAok9tkF4Oln
Cfps7IVRjvERfxyrZ/ZGhWbtF+1Gd7q1kaP6JCzQAVJiMEdrSSb7/39sxuWq+JdPjkRgmjdG0bRM
qEz++bfRLUT0BKfirhhYT7PJPKi6w00zoF0tqwzIEId0OefGqZKNSGwHm9jrh0PRWunKq0X1Y05w
TvKxYBk43g0R0+EJzhNT6XGV2y5hzmySYO6j85z7hgDI0N9zDlLCFguFboKHZZ91PWygRhOdP/3W
VPKfId4qYVD2faAfyyF9cFpvP4L31AmNYmT7zYQv3aUZzUs9hccg9PtjWvcvZp8W+zKDOwei4Qva
7rXrDsZmzGN3E/WGy2DyZC63LMpPPI22UHduRWJbRu1rTDqjR8hJoZfXVVu9ppa29udghzz1NNrO
k7YM5ARtID0yRWITiZ28yb5CMEFhymO0yu1XlRIpxtCbifF+wB5s6wN60U+DA1EYJVVCECJO90Mf
jKjXONetcQ8XDGYUKUbZIc+ym051J5IIDu1IEC6Jb1FQ7l1THSIeMkkwvIp4Xd5Jpvg97YqldvXA
dh0Fcv+gleVdm+Ai5i1wCe8zK1r1CQksPmCW0ip+0Iizyta2IT+sSZyNMdvrht8lMcp9iv7Us6lW
otrZ2E17EsNCoJy3IdL2WVXtezhCnjPypE5v3ISgRKpcUSj4hJI6BfP7kRIjeRp17cGM6r2J76mp
uteRR48FoXEM0psUiXY+E2G5tJtMY939lKT2j2RWW79hYkiuKe+zdT68sWueY2z82+FqmLEmgoHA
VwFcvKiGJyWK2Kq5C/htxmG4NuOKiTqPatPpNRzpQo6t6PN7hsWtJtlLTWNutVI7+O6xG9ppm6dJ
xGpQuaxM+o0TDwxzB2rakmqqL+vlYaHzh/qDq1+b+xcXdMbK1OOj4yMhor0Z2VSyYeAvwNGS1+bW
ibKjcn5BqhhO2uLtRquaj7a6TsWFMgQd0aWYC7Z28mhljCIsNWvc4Ja+MqflyhTnbxXjCgl53o7G
pG8T6gZ8PsWVjmtNDwgP6hrgTlwOL36YXM1BftdX9zbJV5bpffbF21IcSXnlM2v97dzwy7v5Heku
X0nav3YFXwwKXThkWzNrXzO+7VxNr3XF3xvVwytVDYXRqpp8GEEE9PEaPXaefCJfu1kRqNKdfK87
RbiXx/r/cHcey41r2bb9IpyAN1160YlJUbaDkJRKeO/x9XcsnVtx3I1Xr7rVyEgnUSC4sc1ac45Z
MsRs1BZPacZDUP+kS78yYlotOWSirAKMnzL70ZclG9Dnb3Zi0modLxyfqRIRBooIvJmiZT9n1P7D
z26A1NSgKlDa8FNGLzSsnU24AOQohtX3szSp7DStmk1ocTQU6n5NfowYpn0Mg8k7yB9nbgmZ2bcS
XkmQlbAw7DtqEVPHwFSKSzE0+8grLk6QX9re2sVEGKbgW1wc4nU9nYIueNMo3p/aJnvH9UHub7dz
xkZG3HzwOsK6CaWaQHjYX+0wbcYuOrAR2suT0yjNtY7s5TiH5862VjpXmOshnuX9aE2pjCj4vr9f
oq+M1y619k55Q4BM2Tc+R2G9rQiDjiek7t3z7PIK5F8x9sPoPc+zH3qTrpM6PPZu9ubF2SV0CBzQ
j+1gvUKK+6i7ndWgJwEqcwy6+Esd2KwmpbFHcwafpiKJso2a7EVLyDxvypb8FsPctCQPQN4aq4VW
cBvVLldWBm5dzundfa7WT24O/Z5tKHxYbwiXzRhe2dafqnnXqsm01vq53XWA5OPy0ypANxjt1YQl
byscfEK7vX4PRQ/SAelBP50sVFduNF5VxQM+w+TCGBlKFFLQoUzL32t8wsU8XK3Yg2UWbbPW2pWM
u5ij2cxTFqrxUWaqPDdJC+MXr6EX1q5N4qOhcwYdEpXlVyEfOWnXNep7UWNonb2re4QP1YM3cLdL
TFZ2tVVjpHCRqgM3q/c401d6ox7ohny2rgL6euIcAs0nwPcCe5zri8qHgtNJpDJPl1n3XFXBZxYZ
X7NbYhjsviLWNS/FQ646aLtsf9l7z3PfPNcd7EGOxvO8ATBGhDkF/oTvERfhbKefMt9ztv8WjeNV
2hu8IZnH5d9xX+wLUn1lstPscEsAETkTYc2iofecj5GDNbsuUb9t3TLijIT3PIljLSCxgTUNgfe1
yZBwxdVl9hj+vOFBKbd6RonGZy5l1SYjt2Rt6IRehPINpHtwJngCxzugAl/ef7FVmse68u58V93I
g9aCwlPr5tbbABLgS8mPktmCqL5naIfnrLJuLFg4yQuMFvW+8TyKIQyKRqe8A+WDFI1wo6RhuMww
vywzzjccbOl1membMSlfskjJoyWq8ND11n1Ubkveu7zBzHvvw3kda+7NCs3P0XbBv5n9FXPzcRwF
kMP7ZZoSobfmekCu8ofcS99wKaz6BM4kq6k+qU+lXuxN9dEsCCI3uNYx2dAJ22kuABGZHVvsvskY
LHsAGW12naYugbJIAnaaH8WwMVrJm9K9Ri2stmC8cuanqNLdyYhsqnovIzQyw+NZ3stqhFEsqu6g
oiyCbhXhezU+WkLGHs36prTWazgaMJ4UK1rWqK8ni/1LqPZXLSnetBYdOdOEmffPvTLcDQPlDAx1
Vos60dJUesmLpj2PugnGIZohtAzXoCfciMqOMrDX4PbZngWc3VrKzFc1zIj8kj1KqzdYhR4wd63k
v3VcR4zBqzXn7C9Y1fFNGX770wPQt6y7ZhdiK21IWdy3GVpTPfrBpvRIKWyr2Fj4Q6O5tE63DBLU
BXReUJO20wYH872aB/uaKW7s2yMszXvGx2oqCBFHoC5DkgQn2V4QT2RyvdXKCr86nhGl5a+j92g3
1fOqmcoz3jUIj84RSvTOppFIw/PaMrui50yH7k3J7Z34a2T+l+2GzlSA4X5Zq/hXaTf+mnVYAHVG
mdmuVpFXrkab+mKRnKeo3XRGuOcMewzS8YKsatvn02r0xt83Ruxx/LjZooFahinTFoYbS1funCl8
6HlsVDM+B2r3UOkEaBkW0YTQgpduQ2HWbvLzZCTHKecGz+57AzZs0/c9zxrmBJmB5JfTzeoiDtkf
DmFyrozkLVJKSas1dtaQH20yP9yiWyvGPYDHt2Ecn70x+JUXz3OBl9qpbv4q33ZkZi5M8gaqsNtD
X98o+CbLYLqOrOQekq1NVYUH2eiF9nBPK3Ibmazhhr2iC/ys2IDZ6JfagMLF6KqYOAjpfch+0K5g
5ZXDc0mooErqbNixYwiWcTvtQfj8kkCBeOSGW+xYqH8YcIfIENzkKLUdeyA/uaQF3iXmZnTXMo0X
6pwuvj/BMWV/QVfeVv0PTYHlo7VXT4uBqXF3JgSBIGvpQXr5xfA6lk4GvBKlZ7lLMmoQqeM6xAgc
lbvGj05ywbLz9Iv43FoWZH4+8YRLG9T2GRHJ+QowL7nTVOxUxqC8O/xYY2z3FRsQ2QsgxQEUyZM2
8QbTH4S6rarQ3k0878F4C4gXZrNIUZR9LLcB2+YixrzkhsNCDQGDGSFtGFokPBJdmlxct9jH9JLm
kExKnc02EYFXHa2LzOxVxLakSS7CWaEwcFHs9OJwnxlbt7wcKetn2/xD5fFHonE03kqL7AKf/BMk
6MyoYsvey8SvDQUwkYG5Hvmhru/qub3m3nPZhYAg+ufKhkswYXCbWPxUfH8UK1Zy+JCVxeZBfIsC
G+YF77csFkZf7XVHSxdea67gxq5yLLd5kF7Es29Uzs1o/NVAIEDBPqvRme5Na5XEvDN2g6at7+Ko
/R7QshEidfMzc6snByEis6Lqm0uZpOWzKzPnhvDibWgDnn7AikysMYpp2d+MqKonEkU16v6N9mIF
aFg4UJgGEyuX2fndXragMh7SknEUUlpMKTGWvreWdwomdddCEpCHx/e9VYqWMEmbfVjiLsBPJB+C
HLMCjE29Z64wD18mrKZhE53VDlkE/eqs3MrlyBZE1h94oEv5FOTy3ak/ts6ircttPXRXKyIxiB1Z
59d7+RjlMhWHR91ey1j+vmcdxyr5WGuQUPVz6LQ7pWFCge+apuay0eAXq6yQNQXV0m2vJfe/6HRi
772lC/xOPrpKS47yo2QaTQ0OPsFVv8cw8P0f8nF2ESGDmO5+f15cD4OtjrU1ORND9/av9dw0waUx
XnSGvMx7sj71hrYjkXqoEH93ZYqOKj2q8XAdmuATu+/CVLw9fde1Wd1kayFbAnk5B1emEnVXmQ7l
1CDLde+GZ6tApJXQjSdjfoCBFY31Xo6TsvGynGKrZkimVH/AhIVZvbYjhJOl91DkhGSScL/3nGq6
NwCndvRwFjMoVQgtw12CwnXhCGd17m4loUbaj5SmshzgXLTUcFkjxRyWrk1RgLXIE3ZrGVEYtrvh
WLTOMuuQkrMNY/GF+DpQVaG2AcQasJowYROhwxpGsJ+p8Cw4aefreOZkohTQZOPulHnZDTk4LL3s
tfHTxYD7EihTNS/zuunZs3bF0s6jbBfAczXA1rKvXCOdC2HiqN0Pk76VZk3sAx2Tfm+ZrXA7v1jw
LM25/4U6hTaeEHI9YeVORlCuVfVVE4puJjxdQcBX+rsjnF1QvuvUDojlKYKjaOXoKvBm528+r+Ng
0+conQi71y1Qv+1J7aStVgTbDsTvJKxfuC1Qf0Wp1woJOAYJDBYYSy8vzX6Yc7469y8Jhx/53a6R
hBc5ze8qZK/K+ALfXDzhSLXWVfJcUQ5cYWRNt4p/Zwmp2C07/dQxJFrsZfsxMVnkDQCCDoRjU1jH
RYULqEUpX7r4wGfrHm+toDcMc00YA2ZkoSbPwk/uhKRso2jsW1YysHgZtvse5LLhFzfSGx4t3X/p
WkKbEZhq2144zTXPgHCbAyE4U2/ChV0rFdtfwu6NSDVWeRwdQs14aAtvpw7Nc576b7Xu2tsSibzT
K8ldHGUP8ThhFAredfCf/67wJkXCvxQsXSZZyrE6bmkESZpENfzJO8ViQ0U9A65Q8VAI4Lb0g01o
QqBN1kBBKE3ttfIJww1njgw4YfJvwuX+4d3628//mwAViXiBp8ghEXQgHs7/VVGnktnym3zScQRn
Fv2uNf5XV+1VqWD/26r9LSrLr/q9nv4snZHK/fe3/2/l3vkNy52Dm8/GLEfd2KJ2/r9uPpfqvCkJ
fxTNLdWgFPtH5d74TYP2R/gJ6lLr9//6QzyDz89zCaIAHf/9X/9J5f47/OMvI9LTuDQLo6Fokt2/
1+4hjKd9BZpvOdQhTp+u+FnD4UZ6Spk302+k0BYLJ4p4YjPaoPoeeH22mOxKw9mWSc00XjVpBImV
FvsynonTTmPZP/dDhBmptNdG1C2NlqoxgkkWU82uP4fSd+5Myyx2M9JWzjH2MxVoF/sPSCILZzc2
7x5w1PBYx+192PdPTjx82LqKZGSHoG4ZA/FYU25TCBiDVmS7LwYuWw5n9oveaT66RiY9kKxetZ3j
7K4mvelaEkJsDPqPhi0gfSvgglnVbdIV1FUkNhCXSOpeW4nGQWNES6fPYgKc0RSKhChFTOBN1SMy
yJtfdxNQBQoJyuzvx468rNFZW6X+s67aB7Bvw3Es1dd6CqB0JP0yTjT3aI7VWu/iLYfou84kapnw
BG5JH29sSfd10hMuqJ+W/dG6UhPO+M/cgVLShc0hqcp3VL3FDoAV0GWlWNGfYFsBi98vk0c/QzaY
z5h7QuWN1EA4Pqa7mVRC7fHpr5w211ejYj3B3+dc4eXwRHpkmGHh3megzNwoOHpNJ0Hmm7Euj03V
NRvimc9Zhlckwsivm82BcK21btYNjT5O4RQ3gY6q6GLi1FqFxZ3JRggoVv42zdm0zG0fEjSZ5bPr
QSKu0Pq4UXlW0cosG1f5Agu0VkcnW3TBw+y/Qm275xM9pZq+N2P7VzLrm7x+lljJF4LGfoRm2B+w
lHbLWcxj9NPZQgQoCjEgnvQs7BbJ1BeUoVemFw1rNXceQfT+zJv0ySGVYEl/f4LRinySeGG1oe5G
oXoCgqJXI5qIqTiSFuDBtq3ita2RA1APjIaCUAG0FDcrd/VlNN7xgZ1nnWZ0W2k/G7W+mxKNcEgz
9DYdZaXH7KTZ/j0RlpD2wBzi9jOXNkfgAQDGOu0Maz23B9yOmLe8DC/L6LUIj0ntqKsEMKtKxXPK
KJgC1HgJ6BkBMk3DNfKTMQOiVIxsrsJ4PlMgfQFJf3QGipgVUWCiLoVEXeXNIXWamaY5gRkFJUmI
PplxmgJDB9hQ4kbKlP118uJmQbo5H4GK9pIqtj3a+ykc3jDOilKFhr7fz3wvNz7Sk00dkLiclnDr
tZqqEZVWZYUBtC9XhVuf0amZ1KQQZiVZco4nB3GPh0uxpBjN407dqKZ2XjdbpUIVo5IyiV6tF+Ga
jYKtsZCy0cLGT4O6zRWZWyKCNwXNbEknjrOG1rGXBOIwhhlZ6LgpUwtomh9znDT0W6je5S40R4R1
PB/9jhdsDqye2xFhhDI0DBjkeGaY5EtwHj8tPYX9PyUT8G7ke/5Mm6VT3WkZzRHiPptCu47eL+Eo
OdC6uYtQAnYiCWzRBpZoBIMBseBs8/oKdD5UhDCngfKIrHDqrFVNCRM/3aKpYNiEaBAn1SImgUp0
Tjec0IkPle44mxyo/fTLIYDDG6ODPtJJt+moe5RfzPKpt7uzOyPLp+/uSAN+ohPvSEue1STE1ESb
XqNfT2kCAUAG++k9oJQlTf0KAxLmhqjZeq+jtP3Nqmo23aEVOUCHLkAJmpJhfU9x4MGBE7Wxw1Hb
amgJPBEVTCIvCMi9ELlBJcKD0QevQC1oP6r1TRNxQoxKoUet0KNaKES+UKFjCPK6O/QibYD19jqK
1kFED71l0FVABhH7bb/VdbB0nnqnUCnoRDLh0ACjRXdBbPI+iKgiaO0jEC8Sa/Fh4nSoFpLCTob8
myqSjFrEGbjPaKyKYANGW7200XCEaDl8NB2JiDvi6LnVKA/aIvvoRAACXSVkRqFuHzw3IhGBbP+W
IhkR6UghIpIoGz6M8qsMohPPebbK9OkrmLQjq9/BqCGye9jkIKZKpIy2xuLwRrsAnc9o7STXdF2a
3l3GKeHi+CCNgjpDN5Rd9H64CwyST5z5fkTygfV3ekwzj/AjjYnEn81NlznWwsisfQT+LYqUXdWP
9A84pMvR0bGzs5ONWxfdtXQL5LAuO0ckYvp65+vVs2EMVzemAAEZ4lOKnFIEACCwUF1Gx8ShbzKt
peFnb3L4luLGMFocjIO7LlWXNiZnAWwopXtzsPWoOCKkgCJnfqmkuh3dGf5PzvRxQlVWJzadk2NI
0xV6B9VqOSeiKNoWen+VA58bWMB9kqORzOuSXrL8NCARW33on6XxONIGkCKpnK1jFccpun5t3kp9
Oac0Ir+kT1lTO44nyiK89MyNkPzdIFzlGAOlEYDOZy+FBaloDBRZ5Y2D2EOphzycK5hK/S4+ezQc
5d3kDQfXAV5Mw+k8z54HHkgGyNEecfYAqJzLjZDwZ9VcsWKupL5dpRy0UfuQ97uTfkLI+V6qVg5F
Rbv9RfVkJyXISMisPvNUALcq5UjDWmRgNpJ/k7eANuG7wR9ThBhd/ybXJ+VAOe/HUCyFzBqCJdfn
+E2OyLVDMQBgzVZ4QHNDtYQ3K+0IuT55K8iFG7MVXMk1k373jEezqmHscdTm8qRaIk0++TmCGJKK
W0t5wl6XBUXcScoN5k6uHqfSymzvbJv6sjRv+CXlgYyMoppagsrP/q5l0zqw4vKSlulFzv9SiJBu
lCKNZ+qvbZG9zQFnfME5aeGDkRWAxM5p6zzrg3YnSCP5+SNFnYROcj/wESPPkE+j9dpnwT9qdnyU
yk4HIVP6SdI6MEhSHcAP+BzzGXpSn5E6kVVG55ZGoXxZH1EAmoRXL4PajWg8eAwW+bKM+sYMzYoZ
XEqYc/NGPoIIsrcyvNyK++ZxLSDZxijfOD3V/aZd6ta9PA5uRxWHhAkpx8hQkn+z3fq58PY1fe4x
GF56EqRq680ZP23HeyqkDpagf2U8yhXI+JSPTf5NyiZSVRnd4lxSOiqtzWD+TIphWMwpD0PZ7LW+
uEgd2GjKy6zyZRVVRAxurapSI9a/OJ+qq44mQdQHhyDAqaGUBz0ePziGx4zXwmTTzsIcBfOvqBxA
u846DafRKZex4SJ0KHV3Z47jCs3/vBu6J6oFmMr5MVQP0lUyu3QlYj3gMyPpg3LED025s+zZvgMN
A1q8WqUjYo6cfTbAoWidB/D6rAHIkN6ZK3WMS3QffrYvqIrWpY1Kzm/qnTt0jzkWgI0eZBSRMZNU
o5IuojJZZeRnh6TysAlW2ZfhNLKofJTKFs8YRm1c5K39WlRAH0aVmBE254GRTKR+smnpo0e3Nl4K
8Kvr0elRaxvDLwV23pLWPNshXyGZXr1mrWfvnSC9GbqzKXGJr5K2pJNGBAPRWBEdmx7ZnG3u/aEi
HOrnQHy2rUC2LIfurA/Ge9Ox+TOkWT1afbWIySzz8vLCZYtyF7TIQGhNbWNOpj6WYgHwtJVdHxLm
5WUHznSgfB2ftXgGfUEC2dB7iPfcgIhaGv8Gu7wAaNKy1S1/2cYV+CQ2/+sG+dFC880I9Q/IeN+8
plVULRrGj0fdedHVN3eqDoqlHMKpstdRgZNPI698GRX6i9d5Lf5FxVgq2NOYYfxF3uYuEix/XHZD
irsgYAXC8MRppiAH2XNo0RppcRry8Yjbnh194MUnismfbGbqxVim+4591zKzcD7ECdGvBv07yr4X
QqpYc+MtiJI1RXpEvtXk7QtaI72enJRCbVYesAGIYoif8fHjdtbBfVZpQI3IviKUQrDc4MVMjF9D
kdlrj4pIbOEUm3uEr3ghOJFRWFfjgk3QY65RD8EMJVQyDlzIQ5ZO/quJa17AVWJQcTihPK2jSZO/
hnGjMMvvSJO1ThPxB6OdtWfX8D9T0Bek3qfxAvAdnoKfRGVVxtr2K2xOk+atmdtzyXluZrrwTa8C
CKwhvLgQGINxuivGyPsvtxRR3YAGglbs3xZHnt/br/pXUf/8W3Hk92//w1lE+p2lqpoAj7Bs/2HX
FsWjyb8ZumXZmqWLlfpfskb9N8wNqkt1hBxchxLav0oj2m9yeYaDUcm2bN36T2xF+j+0hZ74mgwS
P11KMZjD/1qqGyClBLVOCs0ECFetacN9zP09jMZPV5+26UyNcl1qWNqi7pS42dKvyhd7oHlRkqId
P7Rhu5pQijuqsZWcDxFV9cjQqsSDM0H8ELo/4uK2f7rX/4cg0vvOWP1rPYdyk+Ui4oC64P1Di9mq
Ptxc4pQpC7NvDNNTQ2+3YNWv/Y9Ea9YR+n46xCud4kIolkQPmNG7XmuXdo7vO+OsF+2mKuITXXM0
1/VaK+B/U0ge63Qvr6mm6ansePeEUpD64tPPcFChsAtYN+1nYE+HAPjkXKhP8pU0gg8h7h/sfbfa
6K/KwJnH9tITFgXcoiyq/KNfsMOenWZjjf01GNP3EllG46gXdWqvfYTsj74HoJtVmY5I1oYrhvh9
1KanBCGJmeENKKodsEx4k829fE0xN9h/OJGH3cpCXFmZbBXTW6nTnibfUr4NXNwmw5FLLholY/oZ
qMl+sHPnjEe6T7finn8kQ7sROpubxHvNyU5YVNa9Py2MEdcR4WmTTuXUBH5lHeWvzqgeoIac6ma4
ObUF7Hy4QTRa6nrwQ644Dr0zsveb/Ogyny8UrpcadEU3eKkN7RLp6OWmYVtaw8V2JGiTFKYY81j5
IyytF0UfL7CZb2Nlv4xR8h5lyYnZfKX3xfNo2C/DmFzjhul6TE6j4pzVGWDmPF50dzi0xsVzrIMO
crHiDgbDtu6i08jlh2S/ZWqzqempOViEC3fEQkrqBnc9jodb79E6M1s2xP0tctlYUGILgukAYmlr
9f06iNut13NMHPqbTbCdqbBtMdSLfO1Y2ueK4gkalG1DASFqpyf5ZLOgu2mZd8a3s7MrBGH2eC70
6SD30PO9Pe0oh8vE1bpJuNRibM8pDh81PRGQdMum+UDgw4kGyC1KQKyD55fx3XBlsBLM6WHI0xM5
2Vh41YOk5TlquseVy2NHkzsE6usF91gcFnnQX/RhOiDvuo36dEmGhJLEwjPDX509wQLyR2ApjEii
wGjoH9SUFSpS1EvmJycZnnaH8ARQph1pl6TlXKic7JpPZlIvZY0EUwXybPf0K7N30MbYZaxzMepP
g8VLVGBO1OBeg6ipjlrIrg40aWlsukZWt+SkWt11in2IjNaZVZU9b7hBMnQSCmbEAyYPmly8MvlP
2JKrLKFlyuug4upPgzV91gzi2QOrgkHWrfqbYw7XNOe2cuhvyulpQgpl9eYmrVp/oSGN4BBxL5NF
GqpPKBn2Evehh9rAbmd8xn3sj/aLPFy2Nz0hFtkBGUJwMQMO0KGRpcWqLpwfJpc0xTgwM6jW/muM
o2vRNPZLrDIHoEPwA2AzvA25hRjGd06gXJTp+ynzcvdlbPFsNPgeO++cZwNtf3DnDIvOiPe1NjyZ
IejTfrK0TaTF99lY1Wt5X67+IW/XoOxQkbSqa9MWZtE+9fFNOvZLmM8Hw0bcoUd0aNOTE094F/t1
YeaPCr8r8fjSjtY550yyELp64rUbrcwrCtEu53kMiTOlRr/Mfum8DE5m4NuJuka1cW6iYRWZ0TON
yIPNQ29azabnapE232K1WmtqvRHhRVR2qwoa6DBwXOQk4+4Vd7hkUG0Nbzrkdr3Rw/kij4wQHBVj
vkRauKX4q0yfMplqARo5fORkJN/0eDdkzlkGahijaWrUp6phfPFNtLUpk0zNJh+Q4bC3AYswXoth
+lS86QJo4BC4JuFbniClED+yoUebJjM1GhLUiO0tJ1LMY7zUaGvikS7izOnCDPpPPb5NdbYajeEm
H8foJ3vCNO9ckBm18WRgNZvhDEw5M1jjHqmRV11FTFsHFc5nf+dWxltaWV/y+sHMNjFNgdVpcJ3J
jrTmSwmPQFTFMj7zsN3IzFMrzQYQ4EFjL2pxYw1JuH1KYwutQ8IxbX6SgSIDJ4EOJd9F03ZrRhQU
4nhvWzwBLEtDz9zj6C+NF71T99x3LkXpCV5119/wBL5Y2NSKzjsFDBPHGPl++gIkbMqjFk5UeJqR
Ux10uKYDg5Ju6ddCAkv3/YC5EPOa2hcvRRVu0LoTFYG4KEzFCRyEH+bY3nE4OgamuWHZvovLL69B
UAaY3hromlfGmQPGSf4+9OXDCBQB0XSFFqHu9EWo++sC0MvEoBhpUJhUX8ZKW5kB5/aMP4arKNPf
Rz8A1FBd9DCy8VDVr05d5fgNlmFdgPmiYo7Aj+iXLoHqSTJF4aeYGIro4ozpowqCuyfuBVeDdVAI
Dmha3GXDppuIHqlzk1m6eSGnGNDK1L7OU7ytbeRx09C+wdL6VTfGmcwshFtkAXkTdLdIwQtJQF7a
YqYlqfVq60vCXOEFW3D9yKHA9qgTNDqEK9Tst3HsXutK/QwajtvpQclhbrveV95FHbZaaaoXdySj
PVguyMMJTnql5fsyt5edlafQ0WHpTfYRhplDU0R5jeKDpvo/2jBGYQvpOgjC9RBOa7gtItRHLEkv
o5GmBrPLoaPL0Uq7Y6LvASzGlzZI4NEQgZYX0R/pR8x5Ux93nLMobU50UVxppyTSWJnpsPR0Whpp
uWjD2xyzvCjSjAGMzY2l/+wCWEvo1yTSuImkhZOY2Tvg9EMhzR0VHCDa1WYghPqjpv/TMjlBD1vM
AF0mhfW/l1ZRR88oQxo7DJhp6to9jnW3VDqrJGxgfHVbvz8aaf0ASfKn7lYQ55h5pDU10IXBgTMt
tcCQo+NjQhcLEPgIbMflD/g+I4tVQMtIPJstqG7SBUPbvkhWjjTHBrpktbTLsGf8KOif/cDTsurH
/I52zZbMQ4c+myYNN2wSL7q04EDNZknVbH1pzkXSpvNYiS1EDBFgnr79IIT2qaGrZ9Pda2zgN5hX
kHzR+OtlnS0N47mvEVeAASh2ozQKdTqG5nfv0JQ2Ik8n4B0ai5O0GDNpNoKkHJBcuN6ySWHrFfQk
fWlO2lnGxlQaloGq7hGZrXqcy+l3S5PepitNzt5viI9Lf5p0r5alHPFCznoeZ77h+/CXQ6UjM2Jc
gbWLgCmxq+lRG5FTiYRcX4dP9s/u+zgJ1n7RuPPjbOj1wqeqUs/zyY4Sf+3jCFygR+d4bkRrMyfT
oc9KBHtsn20Y1as0mx4ZTU8ZgOFl1yubeTY2CVIbuz4mjdMe3RptZO2nZLVb5cukAxGl1EMARLou
5WRPlcs37EeT8wzIgIoGTcjT0gbfs3+zJHcjW7jG+D57aFoIqLMXPl0NJa3vMh2HA3xU6uAEuCYZ
cjXHTdn1G9aVtnZ9yHqwGi4gUzd2KXxY5ldiz/OCpLQeC2TbnYo4DwHkpd2yDpvHtJ1BMwdbNFrF
Pu9H89AFwYNf87oxqGrcBu64mpKuXxLYc+tyiphqU6wLN4nWOsX7ple2kJZ+jal2pX91TW0g+WyK
TQXgUUrhUq/HJz8tVx7Bsjpo5lS9uEQUV0W3cfFBxnGhLGXXYGymObzIIWFgS+qJPnxyznGcnwpy
mPN5uBZBu5apnUgE6FXNcVZWAP1OYcZqQtDx6PHDin4lf5aVRK/enI527Wy/mPCHGole6KeLpnFG
qMdDW3Kh/Dne0XEB4EDUFCtyRR1w9CiLqMsyng8Yqk6pw1bGxig1uDsJX+XJ3vsjJwVN33X1i8ce
cGLrPrjGS8J2La7Z48Xj1WwaumnJvkIF7AKE6VgotPY1ltaQOh5U9iUcYnezw/o/muPBKoEgkecX
hvF7rpP+y7EgDeN9lumX3n/SYFGP6XSQrYrBmQSH+Dnt4r3LazV4qb41miGZHOOA5t6r1rKHUWJS
vslXkp3hDNzH9cA5cfxrx5vsLGVHIBv3aWJryo7cqVTkUc4ZU3GHTI51vU3Z1kj1ueArE/WQVvHJ
LZ46u7sj8oFopPlpDManYY5PuTE8yW5IojqUCFqDgjgWUT9bm1DnPcrBko4k3gLvd5HOf61iBXgd
pY7/j5LMV9Nm/2RPf3/zHwUZm3qyquoAWzzP1P7wmTq/QX9xcaDSWUS5ZGp/8pkavwGDNjASYnOg
aCLWyX+VZIzfDKDUnmtQzqHIgzv1P1CrfMuj/lLc4HWoa9gaKhvkL0Ki+bN8yjT0OAkDnbCVtNo3
1kX1MuICkFqX+sKadCx22VKh9l6oEArYVDkIXE3zw3A6zk3xv3GEyjv+m5jL0KDX8LYNz4Qb+Ler
8eeiVBLCfyj54uUsuxP6TvJo+fMyR5g/k0UtzR4BidYOawYSCvEZYOfdVi4SO6TmNtm0dmz/uyv7
p8zsL1fm/K12FaKdH4Oc+6QjabTt8EVpvsaGiEym8BhtfzJySQo9oorFTU3Xdlo8/GmE/R+FKPEW
//PmUIVjEFkMMedvN6fQi4LAoIlLMOCUhTgto2gXQv2ryaSolHzrE3EJzSmGmmxWcLG4M5LbmAIw
M1V7g3QC14CzaSWRmMXq/315lM7/fn0edCTKi7gjSC3EOf3XoRTUUOCULouX1uxWKwUhQBHHpwJY
BihwpvPXMW+dc9+2b92gafs4MABe0StFJ0j4fG2nrwoFKYyL8b4fHW5l6/V7gEBgDHIysPzKcVe6
QUTIHFkmyb/jSZ0Db5nZ5D+NtYsiQH8YatdmeJBxVQT5htIHITUWCTNFU6OwEAhpLeZbAy4pmuT6
R0c0NV9xLUeruKolbO847xeDYE2jtiTyBDChEeUCTO5Z5zsuWdNGOU/cXIXOAHmZNCtoV1cW8NTS
JGehaD8d5AhxXtf33oAy02XYLmscCoKPID/dhVsbAmYtIbSGkForQbbaVnkEZwQqOR6tvWkfwKB+
4LJFe2DFP3u4r70AYCGN9ctBoLDi/EmCTvQ9LZvEmAYYm7b6hxplH0oZpD+CwP+KMFmQ5g5ytoQ9
C7zCeExZQ+Aoeg+ji1geYEp9T+QNWSqcfpL1AAl58lMkweFHjGYniuwdcJGlbVjbKfoi3gZv8kuO
XKWzxruSQlFjwL5VgOCy+nyGKlTcSfC4QTts3J6GvukUP8GSIWITmq6hWHuSM4xHJEKh8HaNwXxN
hMCrCIt3htaUTUSZebsBycLYJmsXdF3hfchvncRGx8xDjb93EB2XhreNwE6YeDkR2Eo9uC7gltCE
9pV0WTMj2KZ75zUfhcbTAlg8YgkPWmGpbKRR7GCNlAlO3A1AS+7Qxp2svHpK9eKUtWm7IkmkX/QN
quek3ehlsBNVp+l/oPAgOR0NA9gpD2Q2tQgOfIHtPk6o2YOfdRS/jy4hYZWGMs4L3uB1/ohRczuW
2JvK6tgM3cmp0ptVQ1UzI/VaOVjoyJeIjb3phDVyYIMUcV3/YJdMOinbW7op1Uk32I3NMEPnNib7
2lUQJQXKV+GAiG4aDBqdr/V3aZoB2+w/THAlRKOw/yvvbYsccKuG2B1h3hl/hAHnv//h7jya4kjS
MPxXNuZeRLksc9g90IZuTAsJBJIuFY0r7339+n2yAS1Go5gZOBB7mZgZoKrr66zMz7xGxQZjX6hZ
Nas6mhVoxBzgswQ6vGI2RKwPRxvZeIi/l2Zi3g4+YtFTQHUXZzm1m3bVjtRbpKskIIrnno34lnba
t6Jzuk0Tw3mvAgUjZpMqDsrkQV6tulnQtZS+bj4AJSouWoNUMzQqD1cd8IqyLBZQqq8qZsljE5mz
HAec9Wh4WJFL0VaL9iZW3wmFuq6TGJcEg5Gzmphy1ISdThqEc1MwOk1xRnIHlM11b0IuPnQOs3a4
y3swPl1XfiklcT527Wih29Ulu3aNLv0qpeDMGX5RCyJkaa0iq9jk3UkC7iEw1c9yUF9WOr44YuN3
7j422iCZ4J/As5VrjP18t5gki2OXZg2AkAkV2j6AZ0B6ILLUCBTiHXEgT9gE3e0g1tCAkTIGEHQx
9pHGcnJBmoO1zI2rLr8a0Y2PGZyTje5sV7zYg8xJHj3ysiJtRiUs/BNV2RoC/iBOi2qXLOQl4Ax8
Lo0rTKBmRUuzjLsEuDZqOv4t6sRb00CrtcUyc9JlnX73BVxKHTIViXgRNXN5zAJ7Q5LnfOxpuiKd
Hxr1WgkvfPdTqt+qPkArXlEdWaOcJFZK9bvQAPsStc/+dkIAZzSThUwb2kBQFfCJ3K+OgNZsYUmc
f+nQYbL4A5vQyKQjALkVjs28H5TDTstmLaEtSDz00F9K22R5esk30INoR7o0D3ObXsJpWwMORCW8
jujm4NUmaRTS6Xt3DjdATdgcZOQnTSxDI4EMTCu18w6lUVqs+ncyJiVi46Ljkmx6MlaDjlch1+mw
y0DUHPo04uQojU85onHBUQLhC2g+zJWrxNc/t569zPzrDgQZMSFvA5FoLWsNzp0ZfaqhqQjClmLh
QDtAEcsu7E+SSJlJ5bfJpWy8LLCWKEhplCH76ulrJveoFyOJE2endZbODHi9Ax8fkvJhNLEv43jd
s0/LbVDEzVx0Lsw5FUqiGR+7XX8ik6bBFStcoqA92OuhYw05xqpEPqMO8jMaWDM7nI4LrURTCInM
Gjk6TU8Z6XN1VNgNpTqR/w6Zdk6NCvikPSLJONXIsQIlvpK/MzjGugKVBLZJWMaBEXzz9WDeBOAu
ydJ4nxZSqQOW4bJz1M9yWSSYSsGAXKPYf2jhttbE1lLPyqVNsxBPy8sIMNMkxlvh9IvS1muaHHZw
7oSCbn4MjURFPqrTtDVSYpTjGpNnNTGOmqHZxk6PZJlqS+OR6nQ0b3TkywXQwTwfNzliUi2iUkri
ntiOtwKzcJFI1Sm2FBC56FAZydUgdakyqVA1Sa2qDHVZcA3RQq32zVEcjboXLSapb9UVKF2NUvNK
SPUrU+pgYQFMVzNmcx9ybZmXdr7Ru3ZrjmF3aA3qt1AqarVIa6GQ8IPFeKOMvXfcavUJgA+U/QGv
GRWqQQ7fVa0XziLyD5Sp9g/wRsOaLI6Pirwrjka02YEoiiXPHkOBQ/vLlypgKXJghdQFC+m8alIp
rJaaYV1FU2S0cVuXemI5wmIeAmOwNsfDSWqOuSVCUMNlhFCWAsE6spGO82yWsL/TK5PKZRnLa63U
mKhJVTOho2+mSqUzVWqe7VLI/9sycTe7140nefJ822z/dQsdqRk32/T233/Q5c6a8V+Xt5wsv5jc
yz/+WShqpkbFY4E0px7ccRd+mhSpKOBoLuQWxGXQwn5Ca9D3ECpicm8xAoRs8HR2r+9pOvWlo6ma
g5KP+feU1s3X03uG3w7lGeryuqXKj/60UmzrVGho+iGIUBXYfDaHIhsXYE4WpeOfZ0n3uehZ/lRv
OIkan5F/Y+uOVoV9yXi52fchKSpd9AV/FRcTvbmPqvNU84M6M5nd2VU8s7VooXk44BlTt58r1rep
wn7Cm6YfwoQ3NFqTCw0rhH1ZFwyKwjt7vBnSBmeK+AK8+BHDuk8D2n8clT5W3d4SrYVLY5i2vYXp
h1Frd445AmKus+U4FlLmAE5c2nxLuxQmXJBFMzNg3Gd4wYVnAi3wo1MTTqfZOGdeFJ3VVWAfoK92
Fjsq4t+5j0A4wtmGZ38zOIEOOjybWrf/GivTthgnsJjT3JZyJCJ2/H0MoIDf2IwinaTpzxKbF3Oy
JGI86/AhQy0bydGvlUN6O3Ujm+iYHmOkU80ACYN6izQDyY/ys2mMpIaOQ/JkoqZs6S6yZW0ixaOn
eJWh8qNDpMeyhPRmUxiNBrukUVZ1FFUra+yz1U6ETpkQv2Rk/6OdeuYito2wRqBWR4MeHovaZ/Lm
fk3Gao1mB/NLj8fJ0PlWgGuhq3xgRJ0VzaoIGG4rdPTDo+bYt6FlpE6hr1BVBWCZaCi+V16wQeeC
2jxybOB3aA/CFQbP3NmfVIeNbKrE11zTcpBn0DRDenKT7a0jRyD0WjfZvmJawNz0ysWSaAIiXTVH
faB1y7bkHi3CMiSNjBRzLfk6CVhxbb6m/QlRLcN42YFCEXgbkiR/kSVgnCi4eqgEBtTcpKODrQdA
UfJA+S4GnB01EVdzy2MUURaqPUvc6TpLY5odFSh1jt/kaKgTZR70KYaWOlqAmoZQi6bb/l3emptJ
wVnRKNFwTqvhR52hXhS1A1JPiboOokxbq17ypXMyyKWpa9JYpZFY01U9noDSY4FB7TzM4zLN17ET
1ehuhu2nmppoBfrEA4/MorVsMGI1pprwpj1oI0Pzvc+Cc59eJhDiLPsUdjq2XlrpAnOUKFzVUBiY
ju1+lkAU2a8jOIdTgl+OM7nOgR0GzRo/rrkbC1xhy2y/QaF1vy7Q5YnDYGPrqEihvkcWLQUfGaCg
x0R5VWrWRpjisDX1YzMozX3ESOeZZsNGpajASrfMM7hPOLZYQWrS0W2qVel4RwMUhCwbgVPYwpk7
TkJqEfn7vQDpG8YAG9t8utWLeg1Hb9X68Xk95M0in7r4FNuCYG4xqDr16v6m19sTrWi3dHkMrMxz
MiWPz5WDCbCdIUOYhSS+hYS0P2EqNre0/rtPq5YtalqEWQ4kv+8/TYn+ffKRsdUz/2poA5/thxRq
8ig9saY8bzXme3aOC7UJQUgL4wMufdlTz0MYjc8h78QHojaQXXSGQ1BVWLuqeBNgenId5ADhByQ/
cOL17vTExZfY1U9hfp8EunqTC/V2dJOeIbj5iQRlJUxKIx1E+z6lGVYmaXbHHgxqog8QTLDn7tBc
TIObHzRSMMdvTt3C3PRx4oCWSVAAKmF72AWIYhMdkE6SYieU/4fZCLodEeEZab+DAq620QIPsfEu
uLWa8FQdWpjnqX7NHGjbZMkytqNvdZEsssna+T2fo/ek7ndWqqyGVPjIOMbZ3G2GYGW6pFWRji5l
atgMJ3N8qFoFLcpeHZxlPlYXURPZrAlgmX2SqJ/iGPsrPcROobcddFaBTvv7kdlcMWseqS5FAahT
MQ/HpKxheXUDraMBg18HIGcniivQjXinCquf4RR1M42Fsl/3zkbY2IQXTXYd1hYe7bXukqpb5N5k
MYnOWva8kENHRcSL6pBD29l3KuuiyuDulnYzK2iEe7SW9qvIYXsczHMDhsfMM4CsTO54DeP4Gow5
7A0AleOIQliSB+Z+bQCvBAuAeRFl49QoDfwk8l1GbwXvijQ8KpPjRqSfULypD9IWwApjiXKFOHF4
EQY6qrtdtHCY66ONpJ71DUqQHHWHhtYj+1wKtu9eaU6dSD2zFfM8rVqM76NFrHspoORorjEVj/P6
WwJlKhWQWOKYZmSpIPwwqeu+lhD6wLqwig5scD5duIhjmVr2Q2GPmTWtc9gXrYlMQHvlBGM0r7r6
JIwRGM2C8rIaAS2kE0djaPEPx+9v2z67RBRm/v+f7NnuX5oKhNdxkvcvYZq7P35I9sQejjpA2S3D
dpEMNATXfUj2LBI6oQLdhKdqMTdwn00F6G8aSHsByPzfQEDfI2fkepoKKBrwp/V3BgK/cNQBmgmd
hTRUkPDp7os8z5lq9NKFhdjtRDdDS0FT2AGGgK6Iz9IuEMBf1LMyMMoLtKvzNqV9RqcWz1oBk0JD
ONnCFodaNF33maHP3VLHEYvjoadWOvF74A5FurLdRnz2K7xdneoqDxrjUG8KKtTIYBCqIQFSiBA2
UtuLBaRDe41cLuiXpK7m3MKeT4nPqVC2EP2D24Cp7yIdgEroWnEMCLve9LwoakdCVHjWfpRfpr1o
ZrVWW+sA9bK5poEoUujylHJsh2/bDpLIdBE4SB5Ph+gRrBq9R/l9OG8MHFY67dTROVXYcO6qqP3i
J9DBANbz/WGmOR5kcQvZpj/v+2quEKDpWrFRDpDDOQNXNlF35xI2t7uNqhfrFFKdanQI4KhYNInz
xuFcVe2NxHJJjIzpx4cizU6sCaU3L1iXYPnkHFBiHlXU+Puebky0wdoTlQ0kZEVgHZYwDrEBozxV
DYo4er7IAm07F6qlyX66lVicySwWJb1cWgEqWA+HdK3uqfmpPkuP52ui9KR12Jyd9rjxxEZOaquc
jGcoEN9Xg+zQHHGwi8cD38iQryxQ00kXMkSjE2/tVKwkxkgCHeQIGPjIgVaeTMxeSzM9tAwEoAKe
1wDXqtBqMe3NDiTpMhxtK2sDReAUc3IcckF+gjC0y+mi8LoDf7A2eWNtkrCZy4mqtINsMpcFql4b
pe/R52L0H5FRB3X/NSvpIQQFcuVxIsfmArn4RL9Ltd6Gn9jOYsOxUQsGgY+uA9fyQakkwQb6G7Sy
DInkZoyXQU8NHw4Xab9WmunC7zxUnwwnmdeQRceJtnThf9XC4I5rbLuwIgnlA8Z5Nk+ieK26FNnN
gLNUIFaiAxaDZYz88nEMIEWSppUynb80mYyztYP+SXp0AOFazmIlBvuhqZJ/HCd0u8Z1WjvRAoVI
d+ZC15mF1qAtYgxB6rJxTsJwWPUevbyOZvyBUwn78wReyg6yHeElPhiMYS10KBfQ/bBq8nlnmsDd
D4XRrGLfOZjSlE6DmdiLwjcx5QSf/cWoMJOMpwkFOgU4WeWMC9Xp7P02NfK51uZnnVKssdCp1mFC
FlHB4DvCo3KFkDR8EPNAFVr7I09zSGYjKj99Hax82nsJGTs6efEl56OyzLTv9oAPXat62dwaqKpB
FXiON276CsfkzL6r8l4cZlIvXUztDU5Z3+MBREGcAimqLKQz4uwWZgTkZ/vSrP0ONouDdVMz/sih
CB3qoXdUuTomg7ZJ91gBcOnSi5rZRq4fWxO0QqAfYKaqZt72iFzWo/sj8s6EMbSzJA1+qMgSkdym
F503pOQINuLMnjcuY45hbDOAQJhM2YU99+Os5lrduLTtY7/jWO9Gpf/cYnBxOBRmsBT9TKu1EgCe
MR7UeUIyadmIRSc25lKALNvi0+BBaLE1+LJhWCO/ygS2TLZpD5NcVcaFHRbJQd9SVVi+AXJcT9Do
mXqHznECz3bqUBjS1KukcdVF3tBZjEsHI7LWX6OiL9Vxly1txz7ssVbopys9rI8MH0kWfH4xg2K+
AxyI5xEnwgPA2LYoDZeuf4PS8XXlezcF8lCjjnjUwGKgiZvhjZiEsxbqtTqk/cJovE0IdpLh63Bs
pkNI1pN+F8Z46QdJeGIbWDDSmdq4Pqag4OEA0FG+UGqn66ayTwBrjPOqapEITQqmHtJRM1gCnF4q
sfJN1dSbaEo2uvIpSaACSkZVDdC3TbGO7Wu6foYLQqMfaWCX60hRvnvQ/Qp7JeLysPTF18wwT/sW
+4jq0o9qcHNwiURBcaHzrE6onhWpeWRo5g+8xmgiT8qxAQorM7B6dLUT4frWAh96nC9byti4Uduv
NMin/ghWAAOm5EAU5TIJf4Bb95Gz2hcDzqJM7pexgZChChlm3jCXOoJdhlIv7VYBZOhjJFMPrTvZ
1kLgma7W5/a2Gr/cUpk29SPsQP70NA+z5jz/Z7/0+ws99NPOx4J+2rXsp8lP4MPFepphWaRJzyg0
u0+0+7i/u0Cy5anaG64sEAixbVy977OuXZMNUKn/8GMF+ozpoIkNqc8QqnCk7Ag3fBKhP4vB7x/v
Ppi//51nT7C9YaA1D+umCq+bpyFwsAayzJftyD+Jw4urPIkDVkJoqtiCdxt8CniDP/71NA4Wruim
9ITkF8QOnPLR4mDqqgB78FdWw59HwdjTUZlxIUVpO5gN3/bTKLh7nGE2rVcMMHeumPdh/0CrwdRs
581RYC1g7mnSjZYPCirneRScPdfBvcCk8BA0mk3pSPXx3glTA6zz1tXAUwKUorwiErqE5jxdDUgS
sVBUneY4QCqh3sf9Ay0GtoZ7DaW3hUGX+koOtgmq4UgHMhBAT8MgGYa2ruKBIGMFpOhDvhTsZ2+L
grbnuAD2KI5NR85cWPTPo2DamurYbJK2VErT7h3jPtBqMHVe6bdGARiiaQL4ArxoyodkzT+NgrWn
sww4TpGr0bEyeTifP1AUsB6W+9nb1oK5B2pOvhL0aZD7csBpPo0CbwQbhrQTYT0wMjN5Y7jhB4oC
O4NFwfvWOOich7wUhmxlPYwhn8bB3WNyyc80YA+MJD/gzrCLg4Q0vm09kETibc06YOXzuL9Inmj3
ITWn6bwWSDPfb0YfbD2A13lrHOhJwhqXDuAP9jrP3wt7TzfJGcCw8hLqrJsPd2KCxlZfsvL/dipt
7KmGaag8p05L91VJQdrAaN4ig3SoKpjV33eXP9BqkFF42fL+B1FwaXHrloR1CxWJzudrAcdTxtS6
JsANmzZaCB/unZBRuK/27r2Nfha8r8vLPy8oeCPYaAW6lDsIx8udwdkDhG/DByDgAqyHRE9/uJNC
UAO8dWeA2QAVguKEbNrSNRnYpyeFzfhDImBwvnINDk7rI74TDyndG1YDUdD4usH16JyJIH+eR8Ha
kygb5i8Csw6OC/Pj5ZAor775lCAKZA2opTLUkokDT/l0LWDEptnyPiiQcEp8wOyJneGh5n3TWiCH
pO90vznqLPinQbCY7jnArlTMoA2y6Q+3EsicWKvvkElTTpnUl5qja+SIr94I14JfQkvGZfdQ6T19
tP2RttMrc/B/cFayzsmP2Whti0L6RVVl71HI857QanENsAFybvyxTgmaI++xO1rMoE2e9We18PSV
oKqSnVgbVT1OEYeIfLQoyH7LYzr3hp3BpAlJXYUkkZRr2g39n8eBTgMdX94agJ/3+eXHWg3E4V6e
6m1Vlb6n40lJgW3ytK/PCRugK8xk2a41dgpWH64N+StC6T/YG0zKCNqLmkHtyHH4/KCw93hjgAFD
nNQeo/QBV8MrvPTfjgNiZYYEpghw0rumyvM4WHscphTfkG7ZI/md+9T9A1VV8q2g+n1rJq3TfScz
5NW4n9SQjj3dHaw9lWUCVlsltzARv/8bcfgLwfo5/oM6ldzsBn/hbf2r+eCf/cLjzOv1zx/mXeub
f/9B3/DZ78kx4P2tb3cDSfnf/3lWde26a09++Nht293m4c8fnu/1nZ/d6/GhHv/nKpTmBNeIm+xu
/fApnwH953l262+Tp2O5hz7j/z7Rv/949nmfLIO/cINZsq1un17+Yc7zXpfPq/jl1VlX73T1420e
1o9Xk9+urKxJ9N7r8rchQ9H08XqPN+BFe68bhOktU9cXEdo1B97rDnnbBI+f9+EBZD71Tpc/2Y7P
XLFl/fJ+X+/JaymEXXn0Th/+8vY3ags/N4M3vV0H26Tfjo/h3sX/fpj8To/w6e5um7y8vqwa3un6
X/L6GhbXc2jEQ0r+TreYt1dJ+Ax68TBOeqfrX/4OPfs+3/Jv2VjvdIvfi7W+z03Of2+X8z43OUtw
WntcoPKN+FnbvNMXjgLE1g+2z5YU97jvKbzTPY4B8vyCgHffz3ynexyFSXwLgeVFrGjrvt8Oyz1u
Xpz/hMqC+vd413uY1BsSjKPb6pX/0v2E8J3iNNt2r75sxG/AaLzbDarX8Pt7ZNTv7/CrrPDnsPZ1
rviI3PrVnz3Pg+VvXCe32+o//wUAAP//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1FxpU9zIsv0rE/78xJRqU9WNO/dDSb3QTTdt3MaMvyjaGLTvpfXXvyxsPIDb4BvBi3hEjMeG0lKq
k5V58mRK/74e/nWd3hzqP4YszZt/XQ9/vQu1Lv/155/NdXiTHZqTLLqui6a41SfXRfZncXsbXd/8
+bU+9FEe/ImRTf+8Dg+1vhne/effcLXgpjgrrg86KvL37U09Xtw0baqbZ8aODv1x+JpFuRc1uo6u
tf3Xu083w21Rf333x02uIz3ux/Lmr3ePDnr3x59PL/XTbf9IYWa6/QrnMnxCiMRYMkEcijCh7/5I
izz4PmzxE8oRIkwgJAmBY+T9vbeHDM53izbX4x+/Ma+7WR2+fq1vmgae6+7vn89/9Cw/D1+b25nl
DGBl/3p3Wt+khxyWI2qKu5nUo1uYxzqd3a3Dn4+h+M+/n/wCVubJbx6g9XQZXxr6CSyv/ZJG+f16
vQJW5IRQiqRjA1TMth38FCvMHSo4koxiQTkX9/d+hNXL03oWqvvTjyN1P/qmgHIPdVr094v1CkDh
E0GYdBinXDqYM/4UKIkpYwjBAcxhtmT3934E1MvTehao+9OPA3U/+saA6g6vu6GkpMTmNrKRQ7EN
zu2h83NOCEcCYdsh3KYMwX775nefwPTCpF5A6e7sX4F0N/imMFrf1PV4v1CvspcQbCVBJGGMcuHA
XnmIkTxhiMOYbUuOhUSc3N/7EUgvzupZkL6ffRyk74NvCiQ3PdQ39wv1KiAJSgmF9XeogxwEIDwE
SZxIgWGrIQd4hhSUHI9ML87qWZC+n30cpO+DbwqkT9F18tpxSQpEHXwfmH6KS4hihxKMOMLU5vIX
ZO/leT0L1I/nOg7Vj+E3BdY6Sr++7p4iJzaDbSNsYHTg346QCCQk4GljoHsOpgDmkej0G/N6Fqwf
5x8H68fwmwLLLerkfrVewfvZJwIilIOB1cH24gK822PvRx0bCeDszKHSEPf7ez8KUS9N6lmYvp18
HKNvY28KoE2RH4LwVbkePQF0KHWoLbANTMF+DBI/kVxCjutIyaSNgJgfBel3JvYsUP9c4DhY/4y/
KcC8Ir8JDun9mr3CpqInnFEqHEhnBSfgBh/jJU5s4Ow2AULxTbcA4eKI+/uNeT0L14/zj6P1Y/hN
gbU4pP3hNTk6OcEO7BxIlmyIRbCRHmMlTxCzHUcabogkdpzjHP3laT0L1f3px5G6H31TQEF0TW7y
/DWhwrCtQD4y/wnJwSM+hsoBLwkknYEbtBGGtOt4zvs7E3sWrH8ucByuf8bfFGBnhyJq7h3RKzhB
coIIJQjwwAyEP/6EsINAgYAewq4SGDYWFseD1ouzehaq72cfx+n74NsC6SYCPT17VZikkARz6jiI
IefnWIU4kEObYQrZl2D2cap+9vK8ngfq/vxfQHU//LbAirIbKH68Jl0HF8iJYByEI0Kdn9RZccJB
R3ewELDvqC3lcRd49hsTex6uHxf4BV4/xt8WYFA9euUaFTkB9ydt2Ffc5thGT+iFc+JIAbUpDJo7
AUbIf+EFf2NizwP24wK/AOzH+BsDrNXhqzpDx4b9g6A+BaKsTZ8Qd35CGCUMKo42ondy1P29H2XD
Z8ULs3oBqruzf4XT3eCbAmlzGIv7dXoVXuGAqG6DsPRNVwdF4qFiISG5cmxBuGAEWCBUHe/v/Qij
lyb1LETfTj6O0LextwXQzeGVdxGkvyDDfuMTGFzaQ4D4CahMwnZApsUE6r3HFaXNS3N6HqBvZ/8C
oW+Dbwqi89vbQ/qaudRd2gslJ6h4OJzwp/V454RKyoDwUdhkxAY2cXQXvTytZ2G6P/04Tvejbwqo
i6KBLpuseN1SL8eOpIDIjzLhww0FcpIQkGZxEAltLgC3o1j91syehevBFY4j9uCANwXahzQKXjNE
gV4LyZSUhDPoSiJP677iBER1DjVH2F8mlpnU+Ij+9+KsngXr+9nHgfo++KZA2kdleVMfXrlAD6I6
6LQUEYEEk08UJdhZoF4gcI+m04L+qkD/WzN7FqwHVzgO2IMD3hRonw76pn7llAqfQBHYAWGdwh6C
NPcJAXRObBAskNF0CehL4BuP7q7fmtmzoD24wnHQHhzwtkC7aXT2Ev/6L3s1yQkFGRAakWwCFV+g
5Y9JoXMC8Y1jIsEz3oN6xCV++p2ZPQ/aP1f4BWj/HPD/GrRfTe7bqn3Lsx4d899210IN34FdhjA0
0R7Rb8E3UkM7QLwlDDFwno+32Y/+1l9P6DhQP058NPv/84bZXzfT/uhB9g76MLtrXn7QT/v86N0j
Qkf1k1O/h/uj2fC39Tr9+tc7CrIRCHg/mqLNRY4RhUe9Rw9OvDk0+q93ljiBkjEUtig1HTISGqXf
/dGDlcOQPIGqMajz7D7EgeCRF7UOobsa8IccWkKmBvtWQDPHuz8aI2zcNV4zaMOBfgFIHsAKIMW+
f85dkY5Bkf9YlO8//5G32a6Ict389Q6EMDCV8tuBZramNY5DnyI0Gdx1cUPvKYxfHy6gP90c/z/2
IEorRkHu4pAurQitp8G5smSw1i3zyuwiDrFHQhyoytFzNnQXXdTM7Lb1Er/0BnteVvWqRNMu5L7S
1XuLtwsr6feBpectGtcTi1SKrEKVjG7rli3N6VVEPxR8jF3m9Z09tzt/dMux/puXyYrQYZ3k2WYM
u32aJJuRlrXCbaaqYeoVqhqtKK0aZWX9VytzugWKtMd8Ws+ISqLhgkxoXeXO1syJ0S8kmVTshF5Y
NLOG8as81HMzN5Smm8xPNrbTehWpZxFu5lXa7dt2WtPovCzOiLS8aCgvcNNm7iiaGe7jW+0PO5+0
3sBqVYSd14WWsqZapayeVfG0Hku+zYtkFVps6VtSmeNGMi7soL+ocdy63O6WZdKu/Gm8zsN+z0R/
KYtsXhfMDXkauVZIQhXp7DwJw0RFtbO1RbKysqFXtHbhPQTtiqzDrj3ZXjPKL0gWo1dlu2HQMx6T
S7tLznMW9op02ldWmq4Cq1skSaOmAl0WeFz7bboBY5v7pd53Teel1F4kZEuLznMmtrRQtEnleD71
Yk8Sa1BVEn0JuXUIo3la8YNfh9vAya+d0mlUE7W9SsScsC5RDdWeWU8RLbEc16QZFk6erhI6rtu+
2zvOuJaOvsDhtMtIvKlpPR8IzMPpF0E5XTZIVaxftL41KV5IxWpL8WFHWLSq2loFYmiUw4pTaGw6
n5xq3qbxOmXNnvvFwgm3Q1ifWmTaTbi/TiQLFeL+VlfVfCq1Z7XcK6NwQRqyLfLWo/TLWHWfCsnP
8egJ5++wSi6ytvRGEX8oh27Rdc0s0OP67opt6llEuN04XPuELqsMzDTrE1WCPWftpOyucvHYL7q+
9XAzXQr8pe+beR9mG6fsFhkYhGgTr2Ary45WTTxdyphejVZbqmKmnc4z1lgBNLofFi0bF1YxLKaK
LUnBlkPou8VlVbTzDoF9xJV9KQGmAtFlHl6PU7+w0mTjVMMi5k2ucGi78Ghe2rNl3n/Kh+xjXi+b
tivnTp5s8oxtgwx2c6jBQIcLS467PEpXjYN2UzssaAtbJx0WLOJLGjrbuxn4yaoRw2U7XDBbnGpn
OLd9OYM1NNCFKZg/QEzjKlE+7IUpGnZW2C90Spewy3dVoVC5j1ARLR2BAq+rqyXpgtOO03RmzkzE
uEtOJYpX4rzDyHV2uqEr3thuDmbapNTYg9jStq5VF6eqtBNwMs74Xoyp8EjRdvPNoIt+Fo50bvn9
Xop6phlbhiNbap2uUO9s6VTM/Gkp+mwlslYuwKq1NxYZUqQd+lUYdNu49LuFT6+CKk1V1GdKhl2q
apLFaspq7HaCKxTrVURrosamrFTX4F4VdjQvhNd0zbrNeKgCBCNgwFzFsZ73Vbxq5TinfJ50jdJj
qbjITqUTzke/ylXgtKcTzW9DxuHC7KxJ7PXQwm7IfUVSeqWnYV9S8AmoQrtY9vte6nkW0+XEuKJJ
fTWNzIuJ7WKeHKwxXTGerOom35i/WT+6mbYXdpmu/CSOlYXqQdW0qd2x0F4bTusgTG992iydbO8g
WCqabGQE/jDu91j0awNiEIxruxZXOp12beps/YFfIVmpFDyJCq1NJOr53OzyKEg3NE43JoNQ1PK3
TFdqKNCaVBV2M5puQN13rTbLVURG6aVDPmNdO3nFmKSucYnUmXaYl0SlvF8QBg4kgy0Wxh8E2hiz
1HjR03hjrIQ2zTz1nUnploaqtBbG60vHBzz4pPJ2XCRtsh49niI3T7iqUatEV89CGa+oX89Q2V87
cb+IM50oZ4hXPZYrVHmWJMugiTe+6C6cot2PzaepKLapDz51lK3HR+1FIfPyLvV61C8w0l7d6HlS
2q6oYE4x2qGwmed9rUzUGcp6LpNxUY8N2LLtZhCBKvj3CMaaiURNo74whpeCl8ConE2Yb2ldV4qh
vFIRmtZh70Yi3Fs93xawBiha1EN9O+iLqvi7tHYmfOkWhYqN9bwvEURyO52HxTi4smxmztTPuJyP
SVapPJluRot+NcG6LOKNielmh0cC1gjmC+5zGLODprAh+3HRo/ckEKquS9fOPzZDM+NMxeDWWwuu
BdErCqZEiTDd5LJd1Pzal8jt83TjO+mmi/S+Qs62k1PhWc245n7rdrB6rrD41rKGdQZ3ZAzib5ed
If9TZ9d3xMKE4bGqlRnmE7/CheXqeJaj1tN8WEekUJ01zOyw9Yw3rhPgI0W/11awrAmGK/IvTrFv
KCxEa7usWFhAF+Jez7WMVthKNwME6aaiW2BsyzRrZgXwJTfKw8F1OgiqeZAsKXdc3w6KmTX2Qo3J
aM+FLUt3rBPVD12hogDby94eTiMnD+ZxmlwEwRCto7xjbh7G73Ob+IpGcydLVREnk0tDUZ5bqHOd
qC48nJloF9qxa1X9TDiidJM+CFTQFV+lM513YbGPozAGi/Uh2tZkMXXJ59qmnwXPci8Nck9Yybyk
aeFW+Xg5ZP0hHPKrsskKhVMgS4oGp0WiL5I6GFSGhlpRQQKV2YPbWp9QwXwgLcz3xqS47rrsb9FZ
exaQ93UrTv33fs0/lybuo9yFmPneGoAgBp0npvgLdICfyqQ46+3kNq6zG0ymL0B9qOXEKu6CdUek
22CBPBLjG+lX50FAZmWj3cES+yCMFwONNmGD308TsAucVleT1awpG12/7mLlM7B/yk9LIvfZwN7z
wtlWwzm2h48pt3LFwQNFyacpRbOi689iGZ424GpoH7ReUbD3bGCLVpe7MlhjML8kzM9KxBrFcXLG
ZDS30mmRJvlZTusrp+OnNG+vwl57U2aJRWydyYqdRzXMASIhKYNbO3FOzc8FbxbSwh4mcP+6cLHo
rmR44fA6VrkIb41VZ6M8Nf9GmjYqyOBptNQKM3vtBLaeTVXJ1VQtm0EUagjJosmys7CAe1nAeaJ+
mtnyorL7z3UtTiMr+uLT/CyCgqgKY9Yqy6KL9Kzxg30n/Vnd61hVTXZW2NlZGrHTUXyY2vSsZPB7
3cp9pIO5JehClvw0caIZC/klaqurNHNpLzxg5bkqudwPuPNI1sSKwRTZByph2pbdfa3SbRu4ebPk
JNwaFMYhmElN5xGbGk/QYhU69vsplUJ1daGyjM2YFZ8zXJwhrTMvixu31/WqBrtJgnCdVPWGtTme
tdwXF2mZR6ejrgKVoDJVdkULL2pLe9GhYksyFABN70fV0j4+x2JyA9pEq1rbbjcNGQS7sZuT2IeF
Fbkinwo2xG6io3RJyXVao2sc9fksqupxhm5JKF2ZCTyjfZeu4z5L11aVKoLtm7TOGhWWrPDsfAqW
nV2e8e5T3PB0EWQa9swI0SkoWOl2sfM57GQJW5SFyypx3hfgdxt/EG6ey68k5+WitVtroe1xPYAj
d2UQ2qdZST9jq0RqCBq2HqAo5yWZb6tmmlrVV7BVxzSu5hgKqsoKm9MoY4WS0ndlh5VOh1jVMug9
LQcXZVG0Yjk+G/piTv2cqmCoOlVFZe2m/U4gEuxrh24bba8t0cztiSNvGJPBLZJr23b7OhtXYJin
hPfFQdjtutfFJ1HFaJmxrPPyDCLl1HSVyuqagcuG3GbIt11RYteyCQfegvVpEwWqnzI5z6fyfTAN
6wYBG+qBLqMudgeaqVRjt7c+C5+oKY1Pwz5eDcBXugHiW525FT8rab8wmVFcNnPM+wvWX4dahRXK
vBEseOpZ51L4v7I6gDtfTH532oUKEmIylxBtUDxc1301m2zgVloCh6pnJsSacMCS+AC0aBbUredU
ZNuC0x9i240gE8AYpguhOg7bRWapVgN7GPhwySyyrOt239uFl/DkvILcETpGFr6kZ1Tabqq7deOA
C5162/U7Cv7pSzhBbgqZnYb7W805qgYvBh5kGIaYusJjYXxrGEmalUterHPUwG3RegyHRVAlq1HS
pYlHJv5keTPnra9wDz4ZfH6BP8IN+uJv5EzzEW7pJOh0XEZzv4bgaU9rq88WxCFzP4oPufgcCOJK
YB65DYwPWBHzp7tI3FKyxJCpEwfNwc6DWZ5BchDSTmVW6uKEffSrCGgPUPRoWJehS6oMqx6FrrS4
kr5zbfg3GuJNkgzrzpZL0jgqw5Dsh8AQC3LVasgouvQQl9NiHBYCEowR8nfD4jgEdkTQLs2HBQcG
02WdqpsQkvDM1XbhShkygBz8nl8CjXRSeY4re1wMmQUM0dAbJ1R8xNt8nNZZzMDrsI+0G/ZBMlwk
Ed8i3S3acdohZ1hUPFyPlr0ZS7IsWb/LcOGBZnGqw3qRlQF4BiDQDqCMHCBoTryKS8hNJrY1uYpJ
WaGbHPIAyKR9SB1YA2Zk1XNqQ/ZVslXA+CyhvjInUytcRSWYVOqrAA+LwalmQ94vetnMJ0tfkNpR
Mu3nsq/nVZRAkovcDh6riYUaNHgFUlSRi6eGATTATgYyY23tBtmwZqhYDOhUgrxgOKLhqZAL15Bd
Ql6atvHKmLkx9xBodto7bl9tRutLkouvCLe+F3XdNdPRxmw2QwM5D/6WkzytgbeVXbIJQUvAQDLR
+CWJxp2okxWX46Wx2Clv91pPE7hJy1Z5HczziGwcv9+htpmbHEDksHWAFuZWNStZvKqmZJU19cwq
LGXYeBCBQtP3Suh4Y8e+GuS0a1IwAWDCxrpM8h8moA8YlamiSwMGZWCrwFnjAJLFCKu0p15c+3es
WWh9GqVI5TjcRE53kUX9tVmDqMvdNI9VEKWzoLCh0d52i0IsUX5+R+bhUsxCLvQSharpL4vJi9gM
ZfamI/EK5cgFTagF0cNtgVzb+m8jb/mkuISt7NWxpXyR3pZ8rFQ4dpdRMF62FbStQTKBsnoWh9Gs
XFQ9GGSoLTeOgZkSmR1qmYP4JIC/lX4KZhICwkFy6MPpcsSHPLTIzOz3LP88oGZDy2HNBTnnsvzb
JM8ZilYCMvoSg9mIwS2nYWeWJovIMgKtoo5B/AD7MMtglq+Nh3We+WqanGyWS57NSL4tUDHNSFHm
ipKbSqbz2GE3AsQHXYK6wuINeJQpyUrw8uOclVK7xlshkKUqO96QFHSX2NLAJZ1tD3BOCLkQi3GS
rjKQtggjW4f2F3lItJsSSFvN5KaqW0sQlqyYa0gHAqqS6UsK7gFRe65vTGLBB7plk55HbX23hYyX
dXoQDbp6HmCg4yJ34yld9qAKmj/GdqsUEiXSXRibNfrBSDFkb824KMR06xTZVRm0Lsbhe7OBTCYH
mtqlDa4G+sq+BE5cuz4X2sWW7cZdpqYEcvLOitc97+c6P+SaXsWBXPdf8yq8ClD3d10550NUfpAg
2JWcb80krFqsoVPtbz9JLzAtdiwEOt/FGymavVE9Ytx6DfKVcR7Gzo3RoTBaybD9pIuYL2QVjy6X
cKQ/rMMR7XwaniEHQxQb18bKEzAwI4ehqbtI5LTs8n4+FeCYzZZg5XApUj0zyJntTiEVRz53s2hL
rH4hMrSzqJ+4QdKtGlga2oC9k9Ryq2kET5dVeF5UqPBk6TNV9uUqbOUpDSDxHlGbKKOnmX2flGBe
djYrlQa5IaLTToCOVA9f2gEvLSDFfgJpE+l3rdNesNBaYHtm4LlzmZb2DJQmoEaQ59qw0/24U7mE
RIVLyJVhl0NAoEUNLBhMHK4se+TaEIRpNa1Tqi+ahFxJRJUf4nkGYm8GUVIknyu/mzlpWM5aCI6Q
BUIb+9IoSibT9WPkjjGEoBgEOGPcRCcH1uhrqwNPS8adE9/kVQapbnQONh8AxTBZsPFjxufAJ01U
Y4GQMNIlzvkWVKDZBDMf+sCzs7UxdgOlkT5isNGGNl7F6dxodsa1oaCZGXfYx7BwoF9SECfNJUGO
7Gl4ak7tau3dZbbJaQuc9k4RAwXSGI9xjM3AtnQA+QGeKYHYKIrNGCC4aT03odPcAEXVzPLx1mS2
TE9u0cm72GPojolBxs7KMlpaxaV5DLCvHHIQE5VoHt2iCaIEwGfW0g+HZRFc8OZbSAFd0tzS0KcY
VXBPstRAo7ohmseD47aQgN/RKTA6E0ASQMRG9ZxM8UrfYjs5N49d6fQAC2uwMPD7QeOi7kNsg9Jg
1BTwKhbso34EBwUaEXMqZRgE5vAc2Ff1CFOBmZlIbTW+MnFyrEqVA5VqISj2HfMGMEhQN80djE/o
CtDWJ3wXLqgNOagMV8Y2zVJF/QdahTOzoFK2e2MkE4h9IwixRsUy88WgE5Q1uIDuzPAlQxfugjsE
chMTrBhUaDuP3AgsxTwBMnKSeXxzchhkK2PsNdoMrFNm9caxO7NwBBSXV6qJi7NIfLQwIAXb1jzZ
1BSLFn81oBlrshKYMbALQfVstEc36ICKGNYQFQzyKwgFI17qeHm3EB0D58OhnHFpnKffgk5batdU
Wx6Uqo7VfaCA9LTqw01vNLyyAy9WIdOo+bDqk4iusyHUZ65RmYMcBEs/H/eDXnVNOB8KkBZzIKUG
BShRXRmaZU9VBRo8PPM48Rn90GrVtfWmD0H4f2Fy0ETwZHIOvKRHpC2gURHm92RyjEMpasiyzOVT
c53EkJ0CvGUt3Izk3pTYZ8NwW5IzHI7n8QgLT/jHnFprCukL8kHUAmpSlW3pPj+tn5fMzMoB5sCh
aQXaHB4vmSicXDQJzKoDM23BcsL4szVaFwng6DeQNIn08PwdMfp5ISC2QR+M4AzKdOb9j4co5VFP
JpJXqdvk40VBRy+GpHYSeBfXTuY6kK2IID4dQlVooDyg1pfl2vGdWRYg17DbFqZlTEvbXBnJsYcq
zPNTtKFI+RQrmKKA5gIOL6tATfrxFLNGMqg9whRHa1wj/B531o1JuYwDNf62HtmVzLCXpuma+M1L
t4fy6bO3f7JCE5OWXzdl6g46nRUIeSnlsyLyZ8Zsui64xP0a48kzO7F21iRtTkfw9s8vAjmKk+kn
EwzD+4pPa6hTEadTnTepy4El+GVyyFl3YZRyk/UZQbVlet7lgTtZn4dCbo1WXltAjDXfmpxpqPiV
k+8SZqJXvyjS6NDk8cYCcmhV9YexkV6L9CzTiyqNViOw0xHjVVLOnn8O80L5z6sJrzlDGyOy4eXZ
JxvPHuO2xhRWk2VQRCHZhgENvSvtVX6YeCKDYubEl6B+cwWvLU0Kfxh6a2FImiZ7OsXbMjc1H+29
MDGztx4XqeEzO/CCNbytAcV06C56bGWMDBMf/BRgtvJ5Wjf7giFTHyxUWvqndg1qWJmdwQYVKiiS
s66i70Pqv2BsRxwATAKK9tBVCG+s8ierU0I6F5QFrE7P0M6xACsC+Z8Nygv8u637a5BULl548GP2
Da30AtwhaJ7MvFb50AO0ZcdGK89Tl0AFB0H2bhyPNfR7k4eZupkJgia8UzTcIFBYBuAQLNMvWPhP
hgEfaBEY3qm++0gLfJTg8TS6glRCQxnT1cT2FZd+AslsfcssCYJg/MWGSvo3yL93euwetipcF1Db
j4Lw+3fufvz4n839x/Puvrb2z+8f//jPx9hMj8aPL7M96fr49iW9+1aJ/2bwN/tFILmAVXuxX+RB
m+6DZpNvJ3/vGXFO4BUyCd8T4MyG733dXfd7z4g4ERiafiQ0h8Bn2mCbgr3c94xQ6L2D74ZBbx58
pIDD/v2nZ8Q0nMProN9fBmXwraP7hXgEBPTKfP/5Yc+I2WuP9yIG3gCfQ4BbUXh325jsg4YRK2nj
qeBJBkoGUAcCeZvsdsYEDcV+sEJHbvWT2QliYw6vh2Nk2p2QGX9wq2miIXDjDKwfKoGZztzBTt02
c1ZkCNwSOjuev92RYEbgeynmaw8QceEBTbB7cD8RRhRD8SYFsdmfozwCYR8kDvNshs1pH7basDPK
RgaalMlxXrr/z9048FoAfE4CvgYCff/Afp5stDrMatpBRuPipp/HZegoFPJ52eXbaQxAD0Ol6Tch
51NkU1XF/KqjZwTFkUpqkKZtETZQMUy1KpJwh0WceH2R7mWx58Em6Cpo2kmjOe3LWI158rHsfaDF
2gultOYxfEBRJbF/oF23zng0H0Ng77TfZ77fqRi6FNREIyVwuSqgOo6STz5IW0WMtmOFB9UKNypu
/ELvOuQkKhV97LWDPtgpWU92CpWKIQ/V1Nn2aYR6FyTQfCYjpurICffj4DdL6Q8zxMabBLKHaNSf
RCs3ZcOuTcZjKtAGCjzwpREWgwCy8RESwaJRuRPMRezFoPh18LyQMJikTON+IfEXU0Y23RAJJNwg
VK5Md5CprJcCkvIeXaYxW5rxbPyck8mLh3SloUZrJEKT+dRO6VZyhNwKulogfxUUL037iMk7qxYk
G9AaSwba8MeYQI8EGi/aJIFKO8jC0AuTd3pmqkgm1NcVpAJQWbb7cGOyFQuk6qFOV6ZcbiTSPMw3
5thiTAHLQOXB9QRSsbboEnzvtrLgkaA5xARkQyZGlkJWseKQb1oEapNlBrwDKpkt1AW5C8LZboJl
szWUkSWk8H01LjBvoNsCyuMOv4qgjIJZrPoAg1EZ0gKFW+m317WR9aCAnVvthUnqO8tN+aKM4xmF
WyWZJ0QKHAvUCxBQia4glREOVLj8/tK0PgXNsMdDf2lSNyMhmZL1CJWQsvJMc5BJkUwugdG4MzlY
WHb7ItAz0x1lWhTgoW0CXUh2rDrkGcAJSOKmUnCXsrYgd4l+1sESV9Ciw8EAjNIMkvmduEDLZGMy
Fkq6M71mOlmBqBiCkMeWpoVqCq+dGrlpCKgH9Mr8HQHBqhrqzIMy2f8vdd+1ZDeOZftF7KADCbyS
PDz+pJMylXpByCUJR9C7r7+LR7fvbVX3TMU8zkNVhaIkJQ2wsfdyXKZ0A8/74HErbJ4F8g1Jz/bf
TXiwvUPtjFnTyVML/GBj9kctP7anHjfrq6zW1+1H+t6y8xVeY+rI4bZ1odB3imSROwtpRtzctj8Q
YBhWa5euBw8ED9rKHCKIsxuLk3HJl4lhOeDeG+Bf7dg9dw0YDdwbYJkqwmvSfbaN/QVoqKK+zCHk
QGWGBXKcDUnmJgtNc5j7fbFA6QKyJCqeWkA2G0OzqdU2ln2B6qpZbRqZ5rmIcBMd9BotX1O6Lvs1
IAfty512X2pg+ptiY6P0N1xvexNC4mkDwtKMHOQ0fdJjkFVMJz6mZDmi4QfaXMoFii6sPywBYI3X
YlBOGoaACqNRvlMeXSB2YonUfgcWTtXJ4IlLa75OskxLZwiSqClXyFTAnXaz85nP89EZ4zPqzDGg
9ssEmjcZ7XDtqffmU+CObGKfDY0/c6HCpB+jU9j2+1K1U+pEUIuQ6jQYce5VXe7mL2jIf7GG2SPv
ydMimgukfz2T4xEath96bC6zy6pExcXV6xYvaTUpEh86n2ip+D4C/TUWvZu1fZMSsXztVv5rjXiV
UA4yTwt13DR1g4exfT1utWJDEzfg2WpzFU5/iLx0rqGkatEzAk0BR7DVgjZu0xnE+cbjbOvIYjRw
W/w/FO3VTFlhpi89K5/aZfwkydeRAVIe3q35Hmr2ZSs2NcAV4i2XhbGThVTCw+LdTq61x4SMHW6M
+2OjFbgjPjaFomqgeyu7x22XWzW/br93e3eDBAyyRLehpBc3MXsDmQs0hSfjAy8HBr6tzq2cbJKR
Yo5ubSyu25peAfdtA0KLrQ+L4qGT2CTgyLZigS1w2zRZrjkIoHQbzj6BP6l5t/f6aeeTdyHoK2Xj
RXXRAVUgYGDCGD9PS5sRARaGMKgkxuVqG+2nYjRfnZijhqr3tT6hcz2TYRgSN/gJ3Uk8NwQ8OoZy
0AxzW3ybKMm6uPxOwY4nRRRC/+Y/8W64uqSEHIiQlIfq6CGhI+39ACJV9kP4zlGgvxBoxJLehE0S
LNNBBn4mbyEkY44H1Aww+QYTuZMAKXrbDpxQrHsOiHOu2nNBJpF2RO62MrXdcSi9J23FRzBMr8oE
EMueMDBcg5j/ktJ/muvtkFxdnClLnZc+302olBss65FmtwHGS+emgIPy7e36HgRHnEEYi74r+t67
5fXOcTkgJ7dnuO12DnjNM7/iTgFHJYc7WIeL265lEwduB0Rjp3PnDJmQb8u4JhN40u3UKbEjNqKy
m9d0xPveVFWbotULthZhzDbp0IYvbHrHkZcfmzhxgY5SVw8b2r2t9q1Z2sp9eFQa5TCEMpHybxuU
pmhwmB3zrcGJ2DOVUzveVUAKRzWUB53HHrcBax7LAxvZp5ISk1ClH3sgg2wofhZUhIl1+p9TrD/C
qdybAA2K9fS1bbrMOLMAyBjSNBqjW6PDcceLJgmr4Lvv4MQbe6JyW6NgmSYc9hSkPPMr6HoxX0N1
JVNhxqM8RgqUBtf9IZDlF+2K87z6mH9Bkhc/CNhlsoHaaBQ89LyYiAb8CFT+PVtxegEUxWrZbxtm
6wq29mKrqds/MYBAeN9TgdcZiiFv+2Pk3HDkbFVZLr81xVtbUKgfG0LKh2Dfcs12kqz8xANUu766
uZLfFIiTARmAp1oUnyuIuJMIDxbrJIwzY9EqzoOZd/N6BF4BGF77O+rIcee2XKRuVJNsqads4LWT
uiAMPFGv6QLmFYoEULEQpKAEbfTVBt9qOz9uutmNdA0raKOI80Kgl90VHvu8ajsk8akhVbRjUHt8
rrvo29xUE6QDIKMk0PjV9Nlo+/dAyPNW7qKhSWpopzdKsYpAmQfx4zy5F03piduHwD+xZYjz0Yg4
G4fGy+KWX5oh+GVdMie8Y2avm+HVKdiATeoARcdGCCOJpRT+6nTU7jahLunovhrVcz9w9ygqCO02
Mqh2qyyYfHmsJNTFpsdOyq3ff6mqdc713NeJXxQMrcXQos0RNIN0Ix+costI00wJSHSbDGWTETU9
QgJc7YJ6Kzy9cHLbBfgZdBgPErKqRgHarRfjnVqobUNa9ClAQp1Wpq3TcHCeaQFaykzDeN2Eg5sI
sLQQuG8PuSMrFma1w6+fq2V43njPbdYPWoGaN0IeMnyiZH1sSvdxK90qBubulftijc5mUceFkCMf
unTk5Oy2aLvxgHDZ43sxFC3QJf61o8PbYNlBeMGLlQKKdzfIoMrx0zLwm1McxyoNieSp27QRdEfk
ee0jknO3YI90cOKDLKMO2pwQIISVVRov061iabl89Rao5dehbbI4rp7mUZfn0YFEemSPCHgtcP0Q
vhmyPPjlVCasHr5XwpzJ7HmfjK6LfQdJxrDYOA1n9IuVEejCoFqrlEqCMkrmSWRjCPVUOYifboCb
rCQtU9JWMV5VILOSWwjPxhbKIT2/9B5UNkxOYzKFazajiYNktzotIGiXoABoKWBsIE2P1TIJdCEc
7zJ0vriVvmBEvxmt59QXJkyIA4mgbn5MLPoReVA0L2M83KY5uIYiELknya/ateduHDGgkua51ZO7
Wwpa4NDAAhnVG3VlkZMWNxN7fXclivdgWGO8ZA0US0YTENoySMLaTpCHos9qI6yW+evUM/8wju4X
7mBJqL5dUUjXz24gnL1LVQr1EFpkNXuJGZeL8aDj6ms4B4JxDfJRhetuFa8NJctFDBzza9XuQhlh
eGTDzyYSFurOgqYA857opOJMRmOZau8sSvQSRVQnykz1rbSe89AWrcgsRekMcdjnEwmOYGLRUbLi
pS7Xj3bsLeSM9LKya6Ow6ppapQEvT3xcd7rH32XX8qsRYb0rYxNd4jbcdZXbXgq/P/ROWx2hhHgu
XW/Ne1U5ma+GOGmKeO8WoLdsDMbV8clzKXnGR/aKN2ahixoeyvEbi8EgEZqQTu/p7Hp7WttPLq/D
1CUqG4voOmCucFvdXyX8EVQwiAj6ByMxTs+VeJgK8zGGzgvXhUlrLp/mwnwPeJjGfpCGzElKHmHb
tnrJRpgO4vldQAZzlMGmLwKpZUh9ri2E2K0L7abAAC4VnTLiPpC675PVFRXUuSjZmppbFxh28G2Z
wpdSJ7Psk17ZZQd1xceM7ispuNdmEfrpAzf0RkO0EYGsTuuUynb+zKfgpNYqSgun/YbilgVsrJLY
xyjvaHBxeIGbki+ek3WAvk/97Jktk37FodWuK0sdzo4z03wHcOXBlGOqRrXvg+hYxcGuiPm5YWqT
iMcCDWzdZmWtz3X0FmBm92vM62b53NvgHZA+N0+gyt6mEo8WIq/93MQy1QO085PhKHTSTVbp2MvQ
8Zc6HtOZeJ+gqgL77HcvrqpEIoZOpGXhARiosafjyHsEJCIzT0OzZM89fWGzfCHOjEP/FC6qTH3b
/ugi96bDm+gGPBD3PSjDX34776omtphlc78lL1M4HfxwrbIhKqrkG+HiR7jMy05G5CE0vkI/4JhE
QdvX8hiqDZg7XFUeZENOLHR2S5wvkUEx9lSRLE2YtM7gJZtkn4iyhsgtqhJoVX2Mn3JNXVvHadNY
CkEZhH5LbF+AEr9UHFpB73vQhthQ9tlI8wGhoLdf0dbZpVgzb4UEpRnnLy27mPVjfq+cUSQBhI5p
Xb2TWO8WqHlEWcyXSa4FpAbQxaMSoIIIkrck/FqNVZdMRAq0W+75Dkb9bwdg/zAm/tP1uDnZtq9W
/Nfo6/GfX/z4/6Dr/TMXv1160T9gs9wCQ5E0CaUlsM3/59LzXAQGBIhpwwcyYOMLAsCh/0RcyT8C
EF/I7wAujq8AbGbnf7r0vH/gt3oMCN7m0dtSCP4HiOu/o4IgHBFPdf8Z4FvDjX/6F1ySGZzMrOvr
tKJO9VIs9HEuV71fZzUAAgjI2bIOYkvRVFBXgEynUS1ugJF/FUaTfPXIaYoXvi+c+wA0digoNkgK
Zqa9aPf/8lz/A2Z7B0n/wIfRHQTIw/AI7pzhgyJ/XizVxq2Ur5pUzurBGKgRxhLcRUfJeXQN28+D
WrJJzo9TqWOcZQsFtJY6jOnHmTf1+9g/8ViEWd+HX+/3NTiDn8Yu1CyO5x/WInoEtlCCdXosyEAz
IjHzO9wLznIuw4wZEyVx4A973mDunskZGSy7xjFeVkyW7YfoQGVXHWvfe2ABKOMA0p/7VNz5Y5EI
v/eSQE6OSPzJa3B97oFaEkANYH5FvqOObTQNh6CE6LWJrv5s5dGjusCBycs09Nq3oqnG1Otde0VE
HMOc77DD6qop7Xr/K1Sqyz4og6fRiYJjgb/EoGzdGr5Dw8ggGoI9qFum6EJm7HO9NjQDUpvC57Lk
y0CDJCDAG9uVkHPUmKvfAuDiYoFtsICpaCrD1Nanlc8HR4Xxa7dUXzdSaOwZ2clhRZ+ugAg6vPzN
1vz+DM5/eOmbjfVPUgCIOTIaAAYRlHAw1n++9HYuY4cpvHRv7LykHtmUDI1FGyyKDk0//uXXS3fu
rXviTVSfh3F4mKqAp83ESErLSB44d2eodtovblmQc49bMWtTHiecqGJe/Muqo6SMY34hcv474H2D
1f+yZvHhGw9SCM/b5BB/YbEbCq/l6ssmRUPcHa2u1luMsnqL/AoEOhwdWJD7Raoefd9T10m2L6mC
oQ6Sf2tQlaU/JFpBpuYPjt41FhCdDav0v99ZWxX6t6vEc94yMfAJGJiJ/3zIo9+1i2+LJp2b9dFp
qmuhmiDh0eSnweID/3O/rQLjkxqgdp6HY+W15MzrSMMGqW5lB+OSLvpPYTzdtA4N+PiwP/zNNf4H
OzGSH1CuYPDYUqj+co2xK2mjHbhS6FICl+6Gb2QwPG8DV1362IdI38PzmrElHXAUuYIQP1XxRcte
7e6PclEuZCbwPAqpAWI2T37QJ1EFVOl/fqWhtxVVf8vXBLP559ME5wFQQgubVrWLOb/yXQwAIU2w
Hy+0GlGV5vlHVKKNK9uXsjanpWvSNRrbZOZleBwL4D3dRoU4jcgKSKezMVLOAwyK9m9osP+gA4lC
Lwarh//A8R/+5aHOnbPIYOao7l3xc4If+XM1hsDafDDDeITzl76DKSj0NdvLfnS/d3ztknmB4ijc
6pRtZgcGYwgEFc0Y9JGlqYJT1boEgk39VgxM/80hsPGQfy5VKFYgkgGF5scg7f9KGMcI/YG+B6Yh
GsYfzVQHn3l5Jd5w8/SU2WLIqmUEdyX1a+/VqHGd+oBfjaJEA1Us4O0QXuen9Wh9nHnRL28F2YyJ
BmeZhocsCfrhIfSb9L7CJ38r8iMb0rJjsCD13CRd3IS7obDiJqoqzEtafHJ1tXd50O0JzKRJB7w0
W3VNk4DrDo2wedRqWPIqnD6vMw2fmJrIo2nPgliwNgM/efSDwKz53JWVBjEmybn0yyrZNAlK/F1B
+neSFc8PpRRxyggIwMv/c3Fa26s1aKB1Dpeq2WuoEc6AvbrkfiC6E17qilUwsBDUlG4OBsRGrSJ6
stB4HlwysGT1Jlh08651ltvf7Jxtuf1RLfFyYw/JBGh98GGxLanxX9uRwGkdTkJTpbYayz3OYH0M
ywJYvfcwVgAmR5eMF9/1c7pAprQiienkR6q/LgrI+H9/LVug3V+uhXqIe4cig/kB9FlbPfqX1iiK
57Dg4IhTBlgiaUwrHlZfLUdnYa/3X8EZ6Z+dWR6ielmA0npl6hD3lShYU+8LxBD9MS0YKiXXwUGH
WoC6aqC4XNo6Z9wZzgWdjoVoKaYJLwaX5hzCqi7/ZstgV/z7S8enbnCCQjCKzYPstz/vhRQMPAys
hOlQ2yLvWzjXqCanJXSP/ia8FtBb5GKNKNa4D1OMS84+qXUWIR1h3jZB0K9fdAFCrbQQ+AYTUWnj
DnU+cusD3E8jmKxOemnP1TA0J1komHe8+nGqzbFGTgOtmX8eLTxxNWtqwF7ouzRIk1zUaskdVcD9
s3UegRCfCVU9TsTwR2HkRU46fp80oP0Ajl5kBHSAGbHZFkBCc/HdXwIMk0V8hLXsma0rfQj71cu1
ld/qsPwxrr4+QAiODqccLmEDLf1kgwDYXi9uoBFgreYDiDuo11LCpJ87DeyacR/DomvyeycWxU79
bln1Lkdb7hpqVKI68dLMcZdqQ4akJTsewyLL6onAKTKIG43TUQn/6iiahJpfCxTeLRmiBoUM5NSb
gilrrXq5N6jTUoib5N1DjDgNcILirVxgEmHCe3OL2kEuhoR3kznu7wckVrNv6WivinkH36lM6rrh
xe3KOR91RWFFNPY2VeqbWGDLd2rnIQQ2GVdygu+kRBto4qeAAk6IWfMD91Ae1xUovDsXdcpV+dn0
1RfjTcCNQmX291dMI+ug06Up+jQKB0X1/f6qpim6QlJ1NnjF01Lz3YBohxxo7fcwdOZH63B330/A
WYqqw8+N4i6TK/nUcX8489kFkwPzMMc7N4Jf7ofJ7KONULz5FPTGHRM4Cca8t56/d1isMwucAcAu
LFnSbw9xMd0jGyRcS/jry3L1kh7URH6v9bJZXtwegl7dm1fhixW5IEB7w5lA9guH/sLj4GVY50us
p2M38yXHzQ5DC+jeZ/GObfkWSz+y3dyy6KDwJAvS5jEV4saLqc5VB+S1LRfnWhAKl4gEpNF0XZ3W
c3NkC3fyevMVeS2FnDMA/EdnvIxu2M+zxUBSd8WX6aOJYR9ysTNghsbwMroyKcPSZINj3TyeOKTs
YZ+00VqmnJISp9VS700rw2OogVWWPMCzbX7EYxgMkAyf3EhgEiDej3sXCUh6h9oWZHU3yKyopj4B
+oeEw3xxalzMSr97XRQD+kTF57y1LxDL5GXjkfNao5vfNveiohNU/vuOTte1gHsQHY93ELrAhsZQ
eSYxNlS09iWYlsAc7iOkUzoHvzBkP9HlzW9G96hW76HVc3w0nP2EH3hBggFw+raU8D6VmNGWoBrz
IQLXaD7bumX7oKPPnlziB5UMQngXCQnk/v7069Bkaw2vwUradt8FLX+hjf2m1hEmWrC1dRy3GcNn
U7EdWxATbdzvYjBSxRoHcGYVQTIE2PBVCwywMp+C2nv1pBC/m5l6rT7BRhDu+BLopLIGO7zqun1Q
8Fx2YbJ2ojlN1J6hp60f4Fg1cniDXfMDs8NFerrKi5ntKofuOouSSGE3zkgNLFh1ZXT6/XTmaMxr
VuCjoXB+I9nAf/XnsnzQR5j6TK5KcbtvU0gjdQHsWU0ZR1pPUioGn9tE1jP70Qg36Wchj8Jfw13B
YWXtYS7cml8aYGIfXDhQh9IiGGexLwGlu6YywfPS0RvyWuZH3RlwHQOVm7YCfGDbqD3rJ7DR5vv9
8d8r2cqjfLSN9xzX3IWQgD8igWLIZz5OSGeILK6Bg2j1IznBj28nCbYSK0nqYXdfRFDyXeCOqPPf
m9mzK+DJWmQiwgImhZtX5X6yiGC4r7R2m2e96Xd1brDvGSCAnezk165puweJo7XfZqOuMDdk/4Qw
gQm251aFR9j58YXSMYWB0IEYV3/ExMfU5C9Hgvk2iyMc3hgih6ONe5qpoAFKrpOIixYusLI6Nc0y
pCoceU5WVaWYbh4YDkHgqYGG7w5o8X2LCMmWQwvtXNoIWEZGzPv3jUSC8lAGodkBsNzHLbwOdeyc
ljHt9ELOYvJEFnlgV1oFw/D9j2H4gKxgtPG+8wBf02IAwZMvhURdGXR4pEJ/LNLbhWpSe8xS9/P3
fmJG9YyoEGgG6MJMFq5zdRIUiEdMMSoADNZw/Wcd7o7Pkucgp23WUPHCgM7+39cwzM9M1uMZitcl
K7DMU0xUO9EV4yfat+bFLD9kBX7XLvIVXuxPIHzpiahw2FUgC9Ki88JzUUf7MXIug5HxwcH3i1Fc
KSYrNZozn0qYTGg8JXX42K56PK7UXhY1sAcpXv1iYtdxHsK0Idx/ir+Efq/Te+PpjZObeIWJ0roT
NnfcjZtzcLZzy0/oWDvk/cDSz2JYBWLdz4+dCPG9Ju2iaYokiJh1voq5CkG2A6RhAYh2pHDkcEmB
ZWnzqFz5LgiWGLkaqLVFKKCY7isIz6jlB7Ig30HzOe8XCMiIHjEA3V/VGMwwTHo2Vw0EGlI3GfVQ
E4sRWmTDUNjnyetgpJjMLuxMfdTbFoqNj2SdmeZNzABEe7jTaA6zuXZ4Cm822hlVow1CzkxfyDcS
4yVPMG5qty2uEgaczKHQVNi9Zv43R7rkJWr1RwB3ALgl2ETcEWZb7PX7hH5fEQQbuG21vuAJoZlh
3VFGLnKBkLwlbYApFLh92puYJDgpluMAsX1aifaHsGOVD2MMHmcQoKbrBQZ+zEYrXR8WoaL9/W+/
gwB2sYnXhtCuWDB/fj3bvTsh24nSBuNCAXmds8Q7AbwLoSDuu43j8QAT2SFYZz8xUOs9cwV2ji5A
FWrE1+hF212I6rwn9DhB+JN6Jer1/ZysdSDOI+cveibHpur8CyyLu5LK6VgrWb6sSKDQnbJJZcLg
CEXbV3cakPag1NugcWrpDt21iqopLX1gkWW/PhHulfCaEpaOGoFLjYV0praZWcm6Y6GFo48WMGgO
7RHJB0EOAgGIu1+ph02hVLzECwgpPH0w8RGCDrYj2/G++ZAGpQB3Ya0z24HaVNnUcJMOxQrabqni
5N5r3LcvHJzrLhTLwZfznEWl9/x7Cg26jcpZETxEWHkjte/u4kBknizEPkC8TuZUW/ccYZePFXFz
J3bWHNNKc7TO1D5oU5yjtUgDIFl2xcFWGmq3qAqUoq1ZKflEclrMY8KROXb9XbebtfywLKghNQEF
X0F+mbJlUbt7IXZZyOGlG27InaEZBorguNXU++xPSobAg9G5WuhJAgnO/zfEyuS84xqOH9hOIbiI
xFM/pBAGsP29GYMc9o050McgyeVMiMbQEFSX2Va7bhRlIjlEDBp+4HsPGHQdMp9MAJnqdjiRZdz5
dAC10cXHoLYs7/1dBDXF2YpHrl1zvV/iqNUF41XCcDY8bDIkZe3ZR1RMyrpuzeq+a47zlN/3fic5
y5mET3z2wiNa5f7TtDz5wENvFFTpDM3YvZDc0YP7crcIl8uGtdhhZgWSNJWXKQ4TMGw1nIW8vVUr
dErbkdEPxYOpu/jqfr43NvCvQLLp258uW+E3VuIxBt4ILhLixnGOFiz6heXQDFnQOEgyGbr2OiKu
zKG6Oa5GJOC/TgV3MiVDnVdYD2mPMJNrTYVKKq+q8/sLgB0UZE9sMs9VQWa8EUBvVBY7T9Zwv6Ld
ndoGp9Vi9x2HwKesGgDVAJ978JIi8aKyTIBDYxMQjSQyvJTj1JXrqQng0wZCwTttr15T/qhXmAlS
W4gKCooSU8Wsqy/hSh6Awn5axvYcFg3/PHNx9ZbwUzjzr04BYssCPUE2ETLtEHAxhs8tG8cDou8s
mki3zQDRcTeor7FpH/pNoARJxJpNAOqTcGJQh9I+3vUTqKnoq9+gYx3qqngg9FPTVF6CwQPy0wVY
atN8EFUWWQU+Jl2i9eAipi4hFqNZ2ZVDyv04hfD2h+2gZVyj+ojpBxTXWtK8Au2xmDXOgwHGzFZ4
NukoaP6sJZO/k+5s08B7H/oIQL9V0AizATkYVZsSWQeIAgHTL4OqzooWzB8mx/T+R7SHjAwVrS+6
F+nqreLocgc9mju/zT1kHyH1v9jVC9MpCOUOLBzzC7SOI1IV3PEXwWS0AFzARnupOgQreMLOiUu+
kwZtZcOXKBnBuQp/BHUfNW4SRdGQzEHzVvIK/sMaDj8Dw1ZRx0ibAJCSEtqeaOeAPZEXX/yywVlX
y4I8HfxhR0TQHB5iLWlOMSYWYqP+keMAMr8GXjESCFSmcufa4qtP3I9wRiSZGLZkFEty7AmWQfCA
RDNvO5/xrY0DlgFcsB6UMIOVOT56c4ZrELKIjiRRa+pdX6isDIuL8Z3gskAXhP55yWsPzmNLFpAi
DTj8dfXXFElGU6+eAVx8SGtBYy4dokkA/e6cSGQ1hqmUQWcgo4iDovG+UboMezagswpH57TW7B2i
UfRzQixp28IHGrRYda3IaxXAWz+hYQ2m4RxVyLoAfxuBas0qWiEMUnbvyp2yea6clM4MilIm3qPR
fY03agejFRR5CTD/Y1+ZeO+HQHZsiZgIrhgOSsz8fcyydqVh2q7lW2Ng9ff1AnO7zgs9fRfiMWzH
AE1m4yVxiDU6qmFGEkaUbP+7qiQ/NIg4ixCGk5mubDaZzpzO9gPTrjpzdOitrB4i3ZNd74pfiLxI
7KRZOqi6T2ZXIDTFwCjbaMAbMLNrn+B1eMtXZ2Qaje6cKKQ5pkEki4wS/N49Ljgbe3quvPKqR0CQ
tN7PhayOQAwxzBdvE+5lkSAAbOhirN20Bz0GjfB5JYg/GJZrK+qTmD740u2jtn0aQSAbNA5J79sw
C7g6l9eCy4vnOe4F8OdLxKpnJBuVK6rEAKo6nreiPXAES0XkJWYcsTRKHweIrKJGDUfZ9DsVlz/7
xo0OBCCR70G2gs0CnZYFaNC67PtEws9N5zbI3KJvtQcxSyF3RL8TUgPMq9i3QfPXAtl8aUT5kZvV
pBpJTOiVPkc9yvCWiwfjyCPDocSNfEKDeRW2+A7bOfzxEzs1A+xKbo1wTG9qkLxGZkiS3HyF6DUd
tvQcO1BcVEVeZw/aMTT4Y4yxaVb6gZf1B47uB2XgMwB+BAmUt0UrxuJXOOBdGQXEFclnqrRP5Qpx
rXXhoNAzlBds5FmkXPLW+t0rpBfg6XGPFirYzBhhsEl0APsCcGMxNWlN0NxXfvPNJzbaAdVGSiVm
AVPB9Qv1sgNjM1LJbIGurAzp6zjxA6/jTDliPkZYOZLTPW3KS8vVR8gkwuSk99JKiCCa6Ng30Xi1
C/05RBAW8x6TGR2rj0LBr74EsCVbghzAHhLSBKsZCk/uA2N0nRewbafN0XiGDWZJeyj6Ur9tb1Pg
H9dCRwc9oZup4xp5T5U37RHepVcTZ4gW0omjvgSNvwkka7TrDIkW0EDiXFnelhmuxxBRmvUaRoe6
qqBu8iDbQWSj+mi3UkYnaNXKCNkw/YDAvU2NxDG8okXxJAQXBKEWiEua76NirXaC0/pkppMEEpHw
fgscM2sG1etnMPLzrm8EACPt7Wyv66Qc4SDhEsGCW26jWesv0RAOB7TvH77/4vuNRIGM/J0r9zZu
v9oJKkQBzc+qmqPbcVANmJXTarFL3ofQ56sJ+VMFkikh73tQfnwSPursENP/Q9yZLMmtJFn2V0py
jxTMw6I37vDZPTwmksHYQIIM0jAbZgPw9XWASOnKrpZe1Ko3mS/JfO8x3AEzVb33Hn1LhlhHbIUU
UsJTaYxTa1mP1BtqOzZ4XigkzzhJ8tCbrBtz5p1lLnbZflI7lPE2rHI0blljs+PE7wq/wVyXwRMZ
ufCbDl9cyxTAs8q/9tDdS3/fVcxqohYTXm+E2JkjM0yKXjvmY7bhjFYvuadnm8CfZFgxNQSscaIH
l9dBjngC6aL4aCqOtw7oS1bXCbeXcxichXgSzCcRRMBAhuFXqiu1Ed5wxvNLsL17Zo79UFnd0Wmz
jCeeljtzzb0tBnubJM2bybuaCVOevS4pwe64R616Ki2NyENZ/l04e3KqPqa0em265G8aFEAsY7M7
Y9JNtvgxFpeQbmyFbnAV5U61a+w/TDaTJ+k5HlwPCg1mZcnRrqDk4GZvC+QiCyxhlrofhc+JpqT5
rCdasfW7v7gL3jsVkN02QCgRZN6W9gxbInA5fSOtu6i+ns5j+S1IovQSxXc9iID9YVzcjQuzSMvf
564QodMREnKjEY4vCYvS6Ec8ioZHBWH2W8eNOD5Mk5sYpikw1AkXwGY0FM22o564K0WY2s73loDe
ZnAHCqnCOdd+sKMY5nSx0csn0V0rX4+2scef2vGZoisaZDEvkNQ/an7T9No/Obr/MkXnGR/AzlEO
eMSK0r0rkhraQX7pGQ4ojAL7LNedLZHwyR2uRRVQQYr+ptmUNW5p2ptUs1FWne9IHjmhhpoDtJuv
th+da60EjppBMJmFne0iu8wp2ead5+bYnyLow1pjbJSqOEUn8JlNMO9Hy30a7Ls7HJty+JXF3R9h
2k9TiU0Kb9SPHohXqOzhQ7q4fjnfZNKDU1UFTI6JyLYw8WcycfIrv6VHcRG3dJyi/ia7S2lVD4EG
CEuf8njntqQtXGrmrfksDVIrNipGqGkGKEoaql1qEI5y7jG3P/pxzFEV6QH0I/CdThzv0yRod0CT
qMNqVz9XcfPZD8m8Z1D8WNSweYLAewLhU1CR598yRcK/IqhW1fbfvqfgiDIBoBqXm/TmD8qme5Sa
+W706x+2kuW2SDs3nAb5p/HakZJd13dKYeKwp63XK4oXLXcO6eDhJ0uVe8pjzwxVo3+kfTQDta1v
sO6wOYZNzmGXSsYjRVZ/VEAZjV7tos7j7BY68Its11kfoir6Ted3CR7DIWEyHE2brPPbI8o0dn31
e67NFzvuKGci6iEYlbtWOBxWnNeeaL8PLWO++CUd67NNAbbxkyqk/4dcWkeYbGNShlaVcGrJoQ2b
2tI3NOlQdwI9zFATpoySNSqA0PRucR/ztABURXp8Sn/GcXKqarGt41g8udiGi+ybEY+kBxOK4ip3
8VYCC4aLTPVct8xG9QiEWu02B8NXFlDQxnudK8c5yxjDf7v8T1Rw7SH266f1N1E/g5cuvVpt3YLV
1MsTzBioU8v/s5EO3UaOlQ6f5ritKWwe2+U/mmyYNoG0m2NKhubRCmb7UaXIbTUAk3FU48nMc++1
VLEKW7lXCZyjKsVYJaeSe2hptcEwc8QF3i3wrH0d1NvGT/szh7OC1DL7ezdbfCJRFB1b5oXbeSTK
MefFYfD3SSrskzlVb7FXBnuOqp4mUBDvyMlMxpE+gcRzt2tX30/+ISsqdY96x9u0pcX8nhD4Jh3L
4mRkb0037nD7lo/BoIqtkU8KJiBKdmn5+y/hGxEZOC1ACI6kaZybU5GOwTbNZH3IgHyHWUtQhjPH
xwGLEQD7EVbHAvpcYO+GpRnN5qDb6fzSl9up+MDqnB4ocUl/W/NADMhSUAapiC3kmIwPMXdJRfEh
xqi+nbdH7+s2mpsBKy7+dA3pAC6m1Xu2tP/FaFHKRHkNoAcHk1+45UEZ888h5admNEeX9kEb5WyQ
fHKmDzArfQkcfhidvTWJ8eALwoBsfjwH7SfeZJPayese5lFQwcfTae7sflvWFHllNCTXo5n4zslV
MYPngcyWaXFj9M2C+aYQlz3Ho50Z5TXWShINWlScW5c/PnGfeJfoU/1oNppY4rjtZpoweDv+QQS4
8PKu+0bxlgy1RlzRNLHdpPcyn5Lv/viDhgAFjFwQQlZ6K6X8bHKa/iBv3jS/V09Wx7O9jpUqevtM
iO8EAJqbPZlWqCfmWczmtyrrgoeqjuuDG6R/OoCOoZZH9FNe753n8YcfMeZepyakWeztGEP/yGwU
mjgKYP7F/W2dw0+uMBi8xt5pnUesU58ywTDhRUS1bLsGfVwYRZhq+gNZBtpLJzmJ2EYAXCbaRtHy
CJuRcQeCQqM+tVu7NopjZYiRP4Wqvh5bEdM7KDs7GkpL92VV7Sazf0v7oHntMvhzmuXdZi5xitGE
enofZEc5FVaYB6IF1IvYNlsEX8zob8Bo/VIiHQp07kjs4kZMt6H2eQq0Id8PbgcjDxffNTfp/4Wa
rpTk8bkSY5gvDzPC3PiYke1IMuMVIhh5Bay3x8T2/zL63s/NmF1Woa6ykBVyPAO1WaZ7KiTuyWUE
6g+8ntZEeSMaCxqqZp0aKnPMJEjiaScRDjJu9CjwTjnc303e93Eo25GnOH7xM6/YQB0kiNe3XEc6
Y4z1p6Zu3tQ+qqCaJpAllZuSgpqxrlctLyF+v8rxez69ebP+e5w0nZeYFK1gksNOsphmbNOylts2
Ga5fRkXJ6BUCfrCp7cg/rk9CpcT3yPCdc4NS2iX9M0VkgMkeRT/g8zhrJa5nZSBmEU8kXt+ae2ax
Y9jOlAITsUfSdg1EqBJWcSJJIqRFRj3fM73UnJKvgIQCPA4qm4qUfDKh81p6s9ze6OuYC3BOVLTs
aZPuo8z70xn6Y+zpwzV3Coanbmkz81se8Z5raPFa2UFCxjEL9k00XZ2MMI6vdz/aUlaL7ZreItaf
bLTmU96b09au6kdIFEu6BRZnh9Qyq+DUBVq8ZRaGXjAkJaj4zH1exqJm3EAhzRh296buHZLW+tt0
vn9wx346JqTeozhK91VTxVfsqj+9efIejGBiHvaWzKZ5n8yIWFrPaoJ1wMocqga405R0+8ywI5E4
h0BijfcmOzmU0ji6w0SAUyO3Rrt0jCZZ7YnnJtzmKn8ErD88VGmIkszpG2TpPrU36+wPRbfaVDMX
+pxjlorsJ68kWQ9fzQ9hzyLVXiSxgbP0vWtTY4bKcP10yrU5zsuzs/grPZICVA4hBkSx7SaVXrrk
pPl+caG15/EI/HuUyHOSxsW9nytiZUW/GyzIvVPrvpiKYalfN58t6MhN7Wp332o+14emH0u5bUT9
jdn9DzEU3wM1eOHXm9AE/oEgWb0jSWJtq7g6L0H2OCHdWtYPZfzS5gHBljz6YTdOde6XM0QTudhY
GG6PI0OAbW3ZPyyfbJWjTfXeKLuKHHbPMoYRi1pq/2smHrQUpEk1xru44LJ1bXgEjo16Kf3CDzuH
hF+sXQJXHPWoaE854mSe2QGtGz03zbdzcIbcgaXo3ZypJSZYRb9kxiu3DrXLDPOD2bfiblXzU+ya
Hwa174NnJP25jGJovcudyNDUOFhqIPqHFFIuaiXcm1ejG8qbWzafVptAU89/Kon0DTv2xU36+mRN
zrwvRsPcNrnvkYU3xWPSyU/fOK9WhWkmMkJqUb/6MRHaYVZHb+zszSS0P6lRR0egT0/4TCbfYj6Z
KDwj8GuFYjggmorkGumszZT03m39UQQJqb2gghF6Rk8GyWNn1hD4syl1jzXD4KPTdG8579qT4fi7
qSYUBDCfLjnRTr6FmD9M9m3MWg2Gk/8hS/dpfQrwbzmXNCtAsjuvinq+tjPMFlnxSwwqI5x0lk6v
mHvWv+FYuDCTyzlsA0TsEYOfbumvHd8QnyaJldizsdr08a6PMGCoCJdzEpPO06CUkAjNtGljeX72
rRuia2lhAoJAszNMPbuYwXk9g7okYUUCWwNCx4PzmYE43JjJ+GdWGQjP2NrWLL+h6EZ2JkQa7xCp
WNWxVHDrhVZUHdA4zo28qO9rUSJbrTk5wA42vfQVSUDM1YWJ3dAvyg6KFqqYz7mhL8arJoluejD9
FSoSP3VepdWKuBZK6zG/XhdVX/81fH94VBNSSWBvB+lHT4Vt9IwmeWtIZIZt3zuXDNQfQy9ms0XL
GhefuYIxRwkguJTyPhfOzu9NyMqVfBvbCYYy7mjHs4Nd5cQ/e9Ioy+ebdorzdxjD9bsqfHK2cS9O
duWT3WmLp/W4mhddLIajVnaQXpE+eoYfqPqlU5wE0slmcEi3kZD8sd4jXwZ6nFHau5Ek2lnL5p8z
BgUKOmjp6+foOcDrnVTZ9zIwfwYTMzU96I+qAC8+NIl2jMi3MNsX51Sbko1WSv0QDfFn0uvQP3rz
yiEDFcHPHno3+OO72mlI7VfNVLgXbBPTa1a5OEXqXtvpog9QAW1CAsu76HURMlTDiavsHo2ZysyO
hul7knHirubS1bXn6NpzHBjtdmQqc1D5NN77dDGHMq7vWx6soaQEpXdOGUeEUfSea9GfVZ/sF9G+
Us3nmDhbpXzmHhpxtapP9onnEtrlM/hyDVFQSKMpL2xgYbQOq37bkUEMrVJTJ6mLh0BAHcs1eNZ0
93hOFz8Pd4w4eFVwl+qHObUW3jGTPADRSU7kiuIZ9b/scnnBpo0EuJi5u75D8Rh0epts0nbrl9Bb
zJtUYH9TAgNkqojoV2a5FeDq199frkD5u60WhEpvg+ZetHWX0mTfeFGyw/2h2G6Txw+g0rL0kgpz
iU3I41DAZqZji0FxdhhSesqcNHHv9uidO4Ex15obubAh7+s/UWCGOpQmD1YfMZ0hthTKWvS7meTJ
0W2neE+8mGhdBV4wK+ibYi2MjQriL1W1xRAMWZQnknlT/qCN00HNtXbGxfGAz/wbWc3gKKT2aPcE
z4STUd7hirNVHh/WL9olRnf1RqSZddXIGFdHs57k1jAt8oNBc8qkOewIgmoUmXggeRDWLmstvflu
Mg5T+eH4UoVBN4JgiWsclg4FZE3EhEqY2H0bvElZvPRkLh5KDxta3Y75JfNIPXYjQ32d1zTlOAhz
p263WAKbPWD5hw4qeVjzMa7Rjbmm9Ix1Rhx57V00zuKHPOVJpC2r9qoIzonIxLZh8Pe1kEBaHb9Z
RPOG6X4ertZze34hKjo+lvxBe79JTlGrJWE01gzTnSwN1zJSbNGCwLxMk/aQDUCrB+PEqixkmuXV
KTWnxiiDa7Ga0XLk/Lma7xVOz520k2vLkUmV6xMY0u0+2q+fqpETVdXG4e7hLs00MnMeDjt/hgPU
ZAUWC8Oezo5dEUyKjCNWiqeW2/NsVtWPdGBtQFe/x8l4M2w4Pes9xesds6jId3YYwYqtBrkErM8q
V70TPI4P6/8roFfU6vFfzpk0Z4jrTAi5FF4boAEvQWZrXy1OsRgjUoA4OHvVfe2CRV8eaifrmd8E
V+Y4wd1Pn5zMkVuvqxjYBrD1Wmaj6xvJThzeJG8rLSe6rTdmcZqhG4Pdo/gXadPTnwftuWj85BCN
xQX2KJPAoHxZu9ORC4wJY4RPSPnR1srlh9J40b+MtEaoW1l3WU+u9R4BmOMcdIlKTU3Lv3j2Tq5e
01rFc7DLyw/mxtapr9XEHcGM3UrE0TRFgkmoV/v1OFjNuRxfB3YD7WzDGWHGOL99UcHt6U91mnjb
sYu6Y29PCAtS2Rvm4TYujVbBa1Zv89z2XDSlT9N8GKdRniyibGRyEMLjAu9TKihCSulPu0T4SIyJ
wPspxA9IfcZB8+mMGxczLs+6dVBD/JBa9dP6JOuVJOLKn4ox1nMyV/VXqyUg9uleg/m1uXwJ2xoz
+N7sb2seav0SbMRW5ta7gMTvBQ8V+JAMKkHKK4aLUNuxQyDYND5YIs1i0uZF1WkY4mevHh6KWDfB
XqBF+sn4bhixtV9dsFixzWcR+TuvY+2JabHJJ8+DCzbYh6qDbfH1Yeqatusq82k9XlIv69j65mnb
qUP6AQrGO19iJW3ku972JfBa3boVeRpWi8HFyeWnt7h67WTg8exNf1eKWJ51C12otNQtmE7WwKh6
iSTkS8XsLV37+qa6mWIni82kz/NaAceBRKpj402sl25TLma2pk6O+CPMzZiM3wMwzuRsKTTTbgR6
sPTHU6k+c1ljmHSY8zUGwzjhTuw5GYu/zOWdy/pX5RQ8okNySAaUv1Fb/nFy9tmwiumEGDZtdPOX
XH6a1q++xWk3PbiY7TaSjofS0Qv7rv1YXzF3KbqXe2XGrA6k9AOSi3ZrJLLwGuHz8bhddIgdJcbh
WlZHQvqK5LTUwsabgQP72XSZIhYbcBacGRy/NQW4dkf8wZ+L9jvyT7ULeS2wLodWY7K9j+aMHRRb
bRDNLQn8fSWN30JjpVPTo+6sN/7MPAEcFUE/8GEUGmqBY2nlbYy85mKNbEXRDWA2VuU8Ybd9zRQr
LcQIqanABoNdF4NP1+SPc5b+RoTJH2TdRHvJ/h7EFU7MoPrW8MbuVSPZ+JAYYeZaZ7vTKjiMRnrU
aVE3wjJ+p27KwAgfNBWfl4U5XFh6YJKJrpY6D4rFad5sE+XM3L8lbqRWqHzXujm3uYyYOS/278WR
+XVoOPpwLNqx2bqR8WbnSDaM89zQ9JC82j424LvhnlpPnxj046HQjWAr5g6Nkccfm0+02OLGjWLY
Gg5NxjERWEx2Fl/WksNaDJr+COd6QIaIs0wdhzjMaleG+eJhFh2gGhWxZW2wfxdjFNw1s2MYg+mn
IxE99BjhqrFgb07NY1r29Gdf7aJkXdrXICJIPp1asx9l+o4FZNwMcVYdnfKzjnuPui0GbisFo5QC
YvPcdk9TN//ULI3LOmAiZXrm1rH6+KWzQxvOf7jWZeCW91aOjJksDoLALVGTjOI5jzsdQCYbamo7
fw8UiY1Zj15s09kCQpO3vpe7Piv4sfoUxDMuUCbp1aErQIb0hrpa4+Sf53p6a6WMb5Qk2Rannqzj
F/tMWMo/FUZmYN9t8LGpdN9iIYe34YLahUZtmUxbLe4m9lQ6x2ZmT8CUPU0xCZ3ce5oMJ8KePwyH
2VTPJgfyQ1vwQxjJaf3ytFSMdJQYZ5g+tgeZdnTNWFPNqKaTRledsrnbWlSL5/Rc9W0aBsQBOYQ4
WDldrwCYerc/9bEjHsl6us6trOb6VONE2/gpRD3DwlXgePHd0Jzg/GX3XT3/2KkwHg6jHpycOkrO
ElFCg5rDAohPJo/mruEKpWNFYkGzwg7I3jYOGSq1MevxMHkdliJzOut8jIdUQqSJcNec3cTdamQg
z7Xnl1cT2pa2zEE6a3zRo06/83FWKHMmS1mwcWwQ7cl1DP57Elj5KR65Ynn8wj5L/FsvubT9UbAz
M7514F82WtuJXeKWp6hKJfj2SJE5WMJvSxHVlE3LEjyMP26nEXdbuuXY+RgZatxqhtH71nBZx6Bw
ZcMoCNe/J2BqcWoEBuH1qRn7oz5joawL7/1rQNZGn35UHRKMSpe1HO784Yw9Uwv9Bl/FDPEAb0+N
lSlGrI0q8RlEjxgFi9NqISx9oS75MCfXeoyeMh2uWqW74zE3orfcJCGQYhAKzOiXoVcEvSbjOHnO
39RPrMvabUIfujeV9B4Lrd6zyI6MRYqBWgTi3n2HbVQ/rk+R1QY4K9kEwWYL/JteVKbn3KsI8TCs
LL8Trn3HKuG9gAXhpByKEyOU9pi0TBXG6o8mL6ocEjzwWXGSjBmh1uRbz7axZ+JL2zdJ5zDsCJyQ
b78BTHMesTNLbbTwCMnd1/PaFCjCFvz4NmKCKszPfgk6N4N8KwYLCqBem2Hfp4c5kelFZiwBM8lL
Itxu17Mo6aJQ94S9t2AGwii0/UNO9UXZGuEn3Kxm7rVS7UkCH/NUfGvt+qFwQO6tH3Tc9xFZkeFn
kLGNrHCguymWWKWL776Ok+BSUaLAwEheZO3eXaakvo2cAref+A1zyATE3QHF6GWN9iYkhwIQI0d8
+4d1dK0vJO2sPPmyY57rauN2redg2GBPsfCefs2Tlv0biEmHJIHE5A85axYd9FoDZPNaAXT1nNIP
TCj3sdufwVLjUIJdkucVp6qOJVwDFwaeZzotSolV4Y5wSHGfItYlfvX364+bdfp5RB+E6Kfpx0B3
dti9spCAwXgUwVDcGPt9rzWoHyM1CO5PhSNByv3M/tWHsq3AN6HLR/3R5o97xin0Ix6Xkp5h0a6L
RHw3rU+3GMxzIvPfKp8zfFnIFJHxCzdb/fWVF16a7hsF14NRMmvVdAUFqchgtWgMd/oPs8Auv5Z3
WW/giDCA0OGhnAgvBeLmCHmeVFBeXeKkbJ+Kr8QLfbSPCrPKrN+j9tlhV93ZXGaCGPHeE4MwHGNs
iFLWcfAb9tMto61lYZ/0He0CqWWPjR9BahlFR/gitznGtiNoDcm9siUE8XM9XLrlfGX02/PrAiP0
0pLL7C2eYvnAfxPjeC3ULDnUeVnagrDyGsc3E885ZZkMYaVY5yr9SmO0+AQ3sJaCELGyDPXcmXaB
hbvD1Swk/Oi6fgAYCpKH9a+aQcezm9HvDLju3ST3H/HJvwS9l537Kb6yese+uGJyL2sdQEcgLxXe
o63n0bMpORRnHLsXNjRgDF+v3BoO41qBYnkMDbOfuH+X3WWJK6+zLdn8o0UYonHcBEjNJ5YMvjQ9
6AGjZMGByeiY9a37VTNZr9hI14eHkUw+YkrqbJux++SVHKiHCnXK4uEqfaxEMZ8qPRwu+o6SJqjw
/FReEq7jgSDnFGnZ5MXIjfW4eL1J3jZQxJf3rIwdMDFLGYj14RokbXQYZ/0K+RZFcRnRtTh/nPld
jkHokQH8KRW7MFMdCFMs0qMKIrZOlKe0M5a+LEE6YQywHXsjP/nO+McXAnckz1EZ6NY2GmfvqVqs
7QZ3ZKrq+FJKrpFIzaxqs61DlcP+m+d5DNn41VyxvLP9jPI+iar4aHlodYk3A+bD/T00jnEn/vaI
6g8SeBFUhshEOmU/Wa8H3KRamuyHGCNNPbA1crR7ecGVkDzMtG1YRnCUjaVln+D4sH2OS06r9fLQ
j1GzrfSmJQzfZfskLh/XMWIcQBF05mq683JvBBO6r46m7vrviIjtEanhHUNJhXLjMEckT79z0Ocw
bI/4XSXHidl3+j6OnYvoGnxXEkORiTVz4OdhV/ea63Cl+M2c0/yWDTmTYhBS3oyfxhoSOi19npi/
s32apVXnmh00hPSo17T0cR0vDb3WPY5iuFdjZ0Kb1JKdMbJ6x9fs/uLNFOJr9m8KoBHVWNnbOnAu
OBqTcI67n+tdWjAXO6o0GcIIPFadlGonzTjB2sTcKgP141NFOXNnfgP9xraauve4sBZWCEeYtVt/
xyv+Bg23uQ7qtJQE0JI21c5+TzQ/Zr2W0n3GwU9W2gk824zt5FjzC+ghZiCObZQhDhkjORAGCGUi
vEuS6OmzLZS/bxf9pS2a74HGudy36pcwNHJ0Hae9wEiOoZrVZoPQ8tBWro7ohcbftAYDSUqtvTbm
r3FbfiJJgpLUp6Pn6KdO8cXIUZWUWjjeU/mD9H+2nUstuJbxrwpMW+Px1nDv6i+yKfQXQe9XMNDS
qzbY9IGg6Gr18SFyg1dHt9Q56yjOpI5RAVUFKErAuFhZxOQo0ZvrWKYfa3KgYiPEyhepzdgJ118S
RLOxrdf6pdFNAeqLQ0MR+NMXwX2oxXNH3BszGxHiqfIf4oD1zMPiSR8Iy51Tp6YHa+Ggqvk1ifJb
5wbvLsUqzLtk2Moofxt9kGKTBr4RQfVdCdmdxBCrvRO3dwas55kPYuMWLnC4mc7PHFlTamnwmVqd
NYxdNbo8NOTL1MyKOt1FQDRF419hkLOQvrC20vXDsfQPqCYpvdOUh1Bv1CXpoKvFVvoUl2lwB+fl
6xKiE2qljbZh2YCUWUR5SV4LdtKcKi3hxciwRdi5iRysircYFtuetMzfKAAvJXMdoxRfke1fzBQ8
sRuIkg1/9KvMi/0roaFQieqlKeE/1p69dVkV8WLpRX1CeL+t92rdVt4l1/1HVClxY4wASMBrOt7+
ANHMNY/trJ9bI3Ge14euVFO541v4UaDZXhsvNs+sdKlCt2qNEBRLQhMH4grJk4AQSObF9B7nzBfy
PDrk3vSAsZefuNDP1uRC1aKS29nCmHcN6syTc7Nnl1phzH5g3PyNAaS9D3j0K+FPZ6+oJBg/LaEf
pPuMYWKJjlCOUbUwFHuGuIqTbz3XIC6mYZ5OeOyX8tuocfla5fwxL1m5tT11XCS+UaL4QX6oqUDI
C9hpBf5UOzilbn2zc+M9n6qXlPTEgWxPsmNsFWyiVMmDsHIDs7BJkLTNvxujeYWHiuhUm7/12E6P
ndmBxWZQ0mpu/4gubT41g4lGaZQ7W3nvQvPPK+KBlX/sSWIUMnPC4rDGz2jLdFmvZw2XeXbPsl3W
jE5lyaFK1F3TCwJPk+4BHZuAezDnWt8cImSoNimKFGSFObbEPZ2N30ancDJmmBtA/O004XAeuYyt
YlTutRIpGyzHXn+UOg2OqQe/M2fCyGurF3/aWjZu7bUAbeKWlZxec+7tAeMfNg/+vuYps6S62mi4
bFLYJ1ORUz6ZEZCUnvvN6Lz2QoP0NEwt0N+yKBi71eOxsGIGgAQljt6Mqdwg7L0jpJ9dHNWBJx7d
Dv5e0VzTKXpOTvZSdzWsDjtzW5EqjzNJZkFhTzb9J6//wIEkD+RWgIxqxsX10SqzDtjEooatIKYy
r75VEfHTlMs1rGKzpUnlaIpSj2kPu+E9fm5ERsxjxStbY8fT3MNZsLESeL5KdlOKRduFz7izh44/
qa+aoyYyHIwJ4EhcvgQdKib1eWUPd22oolA53scqBVpW+sfD7HnOnOHbKghoitewN9rqyqkZyo4X
TyfbHVpaiUnANU+5V0QPLZySTQABd2fUfPcRSV4yepL3UPyyvVYCbW0GsmIM7crEYAjpDH9Vzh8L
NWGjoVzspxL8OvqYCRHrDIi7PlTODAfB4uiv6+Je2qZ3sKryeU3RG8TE14bTraO7y/TsOUXLX66z
xqoOalEHrQThtJhya0+W5MpwlkzRQv3ipMTvgMpqcJEcq4w9zzJT5bnDuY1gjXu1S9+CNM8PqUsi
u+x+r39bYU4/IkPpZ0l5W2Rt9FBaEJoGYRp7tx6GG/5D/RfQCBiBHfpzXfKkkLMfY5d23m7674rk
A0T58iWaUGvxMHNw5P6ebUs5oUCCS+sPNJrU525k19su8EK9sjDL9sSys6l9yS3HfnD7zNypbna3
OEEv7IgRtyhm/KxGY6R7DQ8Rmv6NeCtfSF057Gn1rxliyK2xlb2Ne/S5ImqdQ6wD+F1vZ0Ju/ZNR
HPyyP7cJX7AjlXVBNrxMloxfak27RhYznKZgIGf3ffc4OfzoEP/AeTjPQM/zU2M2VtilA+qMO7YM
0rBpNtbEK4nZ4NfXPYfDmtB/rQa0AewVEN++7qNybgfW2PKP5O7u0fN7GAPIXmA0i90YzcF9noyt
tTiebN5aKxOsO+dQOWrgfEKISPNuBUH4+tNK3gCW4p4wrDK1mjobAkWahu6IY7PMRY4ZcePVBNFy
HYM8ilZ2gliIeTsgk8HG5vpI5KJw5Y8Ka1DpRfozX9uX42Ngt71h69XZ0LrXZvCJc3BpkUm2zrmP
XDW9NX433X29eV4r5Yi5PUUtnE+hieqQRcrb92wW2MUzrqUs/gvAbcAmbsmdJDGxt6eNPWrvtpkA
wSLWhMSJevWP/6L1PX7BZf596YjxfzNncHOyBsSEq8cTubJT/o3zAtBCjQ0X/NZsiXS0hU09XjfW
rSiVJOdC9RJ4PtNtk1ml6tyFAa0nB0/NxkV+Ma7+R2TEwx/58FH8af/PVTRfy2d+/9s+m3/9Q/9/
bqYBwseiFlgy/2864pZvr5v+Y/vB2ab+Har4v//ef62mcf/pAKhhNw20HUM3+et//Me/VtN4/zR0
VtLgefXh8HjsSPsvUKL5z8BwnCDwsRIEvm5DM2pl38X/6x+O+U/qGgM/t40q7nqB9z8BJfKv+u84
oMD0XN3QbXaogNf771AvYXR1OacoqIM9ustmODQzCcRNgt6YioykR6CfhkUphTxDNzsO34Hq7NpC
o/i0TkYu9lWPA1cCNgfg1tRwNUjh4IZHOthltQBdUuAAAJpTgujxfukzu1AbF0vFc8oidxN/KDRV
8eJbwbuq2JVluQcWzmzY/jBm5aOuhhud3DY/ojmHbF3aGzErvmerwP/snkhL/lpyt9XonwhJvU5V
88KKix+qOgxg5gVZfp8kycalJosSfPNqSnZsYHPvuJH2gCDmTSvI0LJG9JU0D9HclGPBcDjvQplp
LI02af/lRmCC5X5HPp0f3phxEToM7P7QKO8j18UvaKPtvS9L0qez/1FWQXMd/Cg9AViHMJd8/Cd7
59EcN5a16b8yMXt0wJuJb2aRnkwyRSalpNkgUiIJ7z1+/TwH6uou01EVPbtvohdVUSpJTCRwce85
73kNd5PaxcvjvRZB7O2MDV5VMu65Zo11Rot2yGnPne5RQV+6Sj0OJHw0X63ezo8VaaZeQPEVl9Ue
kh/FVgqVifDTfFBwNkpMNls0F0qP/WM5ewcGA2mrdt+0DsueQnGiI+7A9jYMTgXCbNJsAkrGWQE3
orrVzLcqM4+uNz7Bxtzi6dBigi6JFA17JeaMffmIn+dDVTrfNK2+dXSXOGIIdMprkTc3nqK+6irO
KWaRbPQY9Rouw1+w33yEO8LksHrI8V/HhuodreBr7o67DE/YdLr103JYV3XXAovLwLZ27nU/g4LG
2BqBCzz3IEm3HGIQ4tB9DU4X3SNvfvbd4jXI4A1WXTcCDiPjav2TNmYwmxHOosCPAEZxrGaYgZcT
U7tWLxl8Bh82MQXTHL9nmULGgI/eyDete0dCYd2YkLIm3ZlBrayzvjr6Lk3rhBzBN81dEjjoqOI7
VYccpFbOpgDmWWetx7BWU7/nc29y/SmemTOMl0lnQhhB9UCEC78EfUC69/ER2OZDcOdU6TWlyLUZ
NeQ5xMvJ99y12ZVfIiK1U6djNuOQdFCkyT4Y868gggO8V4AM8mRZ/SFT7emta9Po2WovHryAfWPo
D8pUB1+cgrgQrJ2N2GpvYg9WPcQYpVN/hOFAk2C9wYP7WoFtUJmPZ/34o6hMHZC2f1S9cOcXwsou
E/gpm7b2mMwBEK5yVDGbzFG/W6WNr0AOl6aw3xkNaYgs9X3Yz8+RmX4bIJpg0AvvAjR/hcDzO9se
9EcbNqba1N/p3bIgRRZjuSLtYbzXOdehw/4mSUIQwNYJ1kYbdDg+aZQK8pIXXrCpmb+7PnlLk6bs
3JgzymsGevOkPaSJUd+MzVnJ03yj+4ULu8t4zob2xqjsVmhnKZ2vD49/KrEoz91zE+g3cY083oJt
4ylMBgaEFAj2YN1Bv8VdMf9hZ91j4Jc/wolRUegF1dpPoSH5faLd1CjE2eYYkeodDwfq4WZ0xCOa
ql0Vy5F6CLbJCPO1New3p+dbhrgRZI4OZm1QEPmN8zGqL3CXb9qJgCl7PlYtTHDI/g21r58rMzLL
BJNCcB4kKsF9GRaSTOlslfYemJqhZE9pPrcW8QZz/h0bxdfRu1PH8EZp5mmlK2B80azdK3kPMRS3
5yJwX3otPCUGpF1csul98SCZ8HnTvS2CjRsyIGdiDjC7UPDlyTDJpo8G1KvihyQ8ocEJ2Yx4iO2Y
jwRhI3WBBwJnAFqmCvju+menaa+wNL7k/fAQVvbbODDfp0lR6g55MLz6AKLehAJNTbB8yMb5/6G2
+O8Ue4eJowTA/WVpQQ77R3BNf11b/P2v/qOy8ADSDV4kz7IMXdepEX4VekciHuWGZmoc7hKv+U8L
ZhPcxsKZ2eJPOC71yC+VhUlloTkUItBkiBYw3H+nsvhj/YkFM5+iEa+n4nRrcHm/9hnkkatE1FUl
DATcufAL/JRAFH0cLm6iimjjxElxrQhZRaYAm6yFrB0ru1/dun9RBdvirPizOBaL6yV51lIps6il
dMeyFjfEX1XBxAYXxFByFYadfY5JQP5E0sNRjb40yJcghqM0HueV4Q5HL/U2kcho1erU+dm06cL0
zQZ1Abd81+0cjnj6XCrgiqgbn+qhO3eQ1xB6ud7qw03Hsx8nCC3H8kelKcQPfauq/jyhBCSLiwJi
JuZlSN7yzP3aMAhfN917OluPjgrlJsH+f36F131BdoHQD0eoOLrqtnWasuHicb8mvO52KpAJTNR7
mg5AjvhT/gm7eO3M3ZupjueIgwTTY/KFL3aYVH9hsan/wW3RsS0V51dD8kRxrP6d56/RthCyIY+s
54ILVcYzu+FTjRiiRFnYmSQbKfpHQAmyixC6yxde4o5EOWG7l4g0V1YrUQjEkLsMzFahNVyKab6M
hGtZVgbozIhDxojDBKUjCR7+fC380QzYNUxcIjXNcFzX1H9nX2sksDyNmKUwzsm+R3rHuBe6wHDW
YBeXdvYiGet//pH/IudW1TQNL3TTYwZD+f/blwBMzdQMvSjXfR5Pi2kr86pPaNYXUGGhAmxdHJMq
prVGOL7ljX+okcN18WcxAPF2MdLAUr3vxX6CfNvPcazxvJnSu0Ih5givgk+Dxx4Tb7rS4vhzmXxV
kLlHWuJASb5nHt5Kf/6VtD+8Ua6Kc7sqIZM2DaKkZv76vR7LdmbonaGpMZ1HeY17M726ETBTA1hN
oxCt80IxN5qBGx7aO+BjRG9/fhHLs/rNa81FYMrnejp7n8d+9duLqLMsrjQgVzRwqGULDem2fnGq
+lHC2TB8RrWeUH5SwQ1EUoXXmkQ4jQoKtOKIpvUmAH83/fpsTosvTgh1nbzyso3+qguXRfWHC7WI
o7UNzWX1/W4BOB5utKHOhcr+JiHH5ZBf/do8Ovl8mIfhLunMrdJMR2Yyf3GTlifx+8825GMNh0ZR
+72lcGgZGGb1Cgc2yESJFyIbEdmKmXbxxuBTHl1K8VVnE49xPDd6eDXs5Ooq6VWsdDB7Budhg/vz
R/cv1w/sQY4Z09V0HPp/++icNos9lVzgtZIYAMqgD4VF9hvSb/A5dgPNiz+ngj1CX2n6cFK84vPP
r+CPhtuqiepAoBHiYtFE//YCrJx0qiwecpRA+H53hC3Rj8J+A6JrXUZImVEfGDd9FoX+V17ff8Rk
VPYfnfgDjiSN0NTffjS3U4H82uZrYmSQOrvqW6USsZWH2pX947bUw31iaARUBugYR8rD6NNTK2X9
5zfA+Bd3wAJVwEka1qnxh7h4RyMUElOlHL5dUSEMZ2xl57du4D82lXmqIDijCydwu4TLNpG8ZwbR
toWLs4JwV64CSHucjnKiB6q8X914m7fhi11bp8gIPxVnuhDVhKAeSkQ8X2yPhWWw63HUL5sCkNU6
yfOt5WKKoivTRefNZPbOp2qkxNYwlVGaMDf7+PPvzYb7B7TDpWbSXUc3VMe0cYT77QMwerwxkAjj
C54zKCC+ytlaXjHf9pB3t/9xYfiPC8N/XBj+48Lw77kwVJl/zdomIe9EP0Jlfe+sPt7Q4b+Bn1FG
IRgO7DWMntdutHBAyuCDpQ7nW69RDTTqMdOdU3A0amVbVeknLvZoCZ+i2jnNJfUdyboNWkeyBq1b
uxhOkafhqMfkHh+gCSeF4ks48MMC/rw++hjMuluSQLy1q/vzUnAGtndv9cC3JWZKgSTmmYwFKI3u
ithwbuvOOriJS3xT86hpwZOtVdPWz/On0mnDTd9pGkaQKgHADOqC4mRjGcOsLrW3gVlrW0RoNvpz
CDhFPB9BSLRVVNUbzvivo0+zJd/N7qazMasXOGaIVQxcUFuftBWyNhHXfJbQT6Tg9U2p4fTxiE7o
OqiYilTBddYwRG8S/3WskU+1SYYOGRJUft8wsE4yZzuN2qUnf9WTfsI6BzOO2o02XJafZsOIIPr5
XusIj2wn85CH7jc9je6kLYGNVQHj8tck3rN1kw8fa+tF8ddaDMFxlwFdSnpoaxl/cqnHS8yb8Ae2
ThmETCyRSHRXOLWyado6XWCvChDXzagidTUKfVeGxLB28wVGVrsOEgdMnSQZOy82ja6UGyMCHy+z
gNAsnXBeODSYy8pPqzDOnYez25YvGbykwYVhE2CTpGXuN5fcLRq0gyp+YmEoAssUvG74geFSc0gm
/QCRYxMFjbdV9WqfW+bed8nM9vsHRmRn6SGSUb44HnvCd97qWoFgQ/H5ibtMZzyHPP0zrTAKd0oS
zqKnyC7vQTRLGAruvCEk5yWSNVRjgGBUV4mhkOo1xZGqk7UyUi7ECHWxLBavpiNOedKl4ih2TEL1
MvK8MqU7w3lDyzjQPFNAlCT3YnMJqc3+FmX2FTryQRzRvQ40th0hooJiHvQWKF/iY+S2IohbW+5w
0Zv1EGp3Koq5RXE0ER1alThK2AScupiTDWGcb52B+9o5fJTr+xcMRxwJdknyO6V4DtXuLL28wZRC
M/MDivN9YXJlNINO921o6zs/imlwJtycVL5lgn96Xk9wezzjq2so7XqE0bq0Z3gMvyTAjVJep31+
6+OFOY5Tewjb5m1mxAB01p2zKtsN5XSVB1Kk0bVHPS9q1ErHJqQr6/ccGA97kottRNe5IZvDEysu
aBheON2ZRUDxRLij1pmHvsSyqsFQkB8lXyKezXWst4jnvDteOYLb489liU4ud1EKNK+pN3fTyqqt
N6nHKnknZ7qCOChR/JGPonyR+m2qr2R470rq8SXqOLKxtoyuXjnSyocA50a2lX5KfqTSGze6b+7D
fGbQkNBrNQ+6m7zCZjprmSRx29xwZWvxlvdhd/Z7BBg4kc+Ntg0tvGON/pJCCMd0ZLygoblodnCe
SLKEWRA2BBHYt1bL5lADj0BX/JTtKO+tU46f8Jyq27kKfgR8dmAk1Jl0Vx5c08zxTz0VajbNx5Gc
dS0YzhLEmznag28gacM60azQRVnxbahicFabRILm8FxMZadp3kFaIW+od+zgxwh3xyYZzrXenpcr
1WlzRQd4zaLos4CnRW66kK/Abt1vk5BU5Tdg9x7iAVqgQhNcms2jl5IwonnqTkO2rSN+HYfgpk6V
DxJXDnnane16OI/COEMufohKyBeazWQcRd3KntxPXoVDHdkXJ9p3xJ/nsrHgKoB4rTJvqx6AKTO/
tSkMTV7xKiOZsSG8EVPJ9KKLSRg/tGOzHGS9on89xB1dcU6znJD7unqJB/ejoWAXPEZYXBE2aLWr
vZY2f8RSjIPlkbnKQTOZ04PNVVqN8hEN3hHr7YNmlz5WR/MlScajrvK7uMbv+lnj5rR4TGYpjkCk
PNgKdGdJuc/JYVWG8bzgVYNCbnbBiMvDtTWNgdGUmilKqB7LgYcTEGZl6ve6lpIvJughIzcXJRlq
Qn/tjFCwsHQzSlXsJ6BW8hSluw2M4exjjCGLTB6vQEt6YJ10a76QSLAqgK6kASpc5iShfdQC7kvU
W/eBq4AEYm6QmNoPXrpLovQXmKubfj7YScEEUvlgIMdezVOWDbNGpgy9aw+FB4trbCnl0eu9rAPf
uVpjdYCaA1d+1m8sc76fFQptbpOsJyPQTt1wWE4ivSCjukDyFEbXhmNGzqxgzHaF2l7RYShr+VYl
1JA+ANyQRp6Us4PuuEdG/BejdO/nQn9a6gHTgb2iGuFDGokkiCzdCVKSYn8vzLZ4UpiAoLjFvY5t
wswe2wm9NOqnole+BgX5uOABhRJd6za9Trb/jOf4yKGUXOU35CLC2DxJnjVBRYxnS0ypHRyfFaKJ
tV0+OmcnICd5gWDG+Jy29UPfkAevVoA1k+Gu6gRH0mJs7+wsJluPi49dVgxc5jMZyszR7JtoYBA6
ck+zCT9HjikARRh2Jo2kWI3h84mNpxq9F75+cXUpaNzupXQ6Z4nq1hpae0zasNSuCHrGaycw8Eeo
Waw5Z2tnj0db0hpGe7xYIeqW1HmW30CsyExOJ8wWPFdVkQBZZrDTZ2fc4vV8leOlSbVHF79WXAKP
LVEEG6ysN71V4jGXXlUf+HY2wscgSR6k+fXYBJ1+vAtweU9szjOl56+ZfNmk4YEKGuiVGPoAn2F2
cpZaickJR40LP1FS4HF2uchH+fl4iVpGUHp8iVMGnfw/nd11Abt8drYQadPKAe1eSh2bw7Hxi42W
+extbDG+bp3ktJGVSeu+IxZ+J+tPlnYHu0UHAbehey2QrRwlbr0TcBFJ6El2+uWtkh16OUVmDJxJ
Ufc8/0POCDsHwZ+K5ooGcSfIBWKmw1Bw19oh29gmYkGPw80WAbCXPmeh89jGzmcrRzKq4dOY8/WN
FzWTlJoXvKuTlVMnqMu5LRh63sHcPGLHjgKSmrLMCaZFBoVZ71nAKixzPlNqC/FQcdzvIYtI0tpj
Ng+KLX1NNMOExYvyIW/qWHOligcAYLnvLcvAaal13OimjThTPQiy45RdGwvLSCOawDaS/WTvpxfI
ypyOJfvqsjMt56Zl5t+q51oKFJNn71EmTA1pFMRmRESwCdgma6o1IArzrrZegCrNmd+6QL8gbOEF
tn9oZOwgzFrJWS+HWM3MwHe1r9jmyXkmaKE2hVcF9nCReq8tjnJIK5DODBWWH5bgwkFIXV9xEbPN
azCYdBZ98yi4ijWwiCpeW9n5QhMNs0r6ei5oqcCRtq5f5BZU3kwYo3rE1fWqSkG7PBfLFGfYw8i4
UCq8jv2oGusHILW1ahGQokb8mHHCPNpws0c5sGrPeLbMAsD1x5Sa4QPcbdxQ7JOVGKeICGzZNLDk
36GRu0LlpTjol4qUUocQPCAoHs3c5FdDJgTYGlz8LrtpqvYghpeVFXQ/K620xtYwGx5w2WPEKKdc
nTh7JYXIHyn1K9KYvXAXgr56D7CZRKvvn+pnS8MFvKaf2epJ5jKIdy+B37441XyRpeZYU7jJh29W
zRnQG1yArGvHtMjzbdR7efllwiLvqy4n5uREyWZC8jN9ktvR7JYtSAZcgpfVJffdw9YBozLztJxa
cu4Yw3Sccy9b8F4pTKQirm08WBj0SGW4wGmyveK5thpJe+LoxgKyH85KxWkN9eSuaHippOvB4gKr
+61EwuPXwo2T8hI29HaKIHYpkAnxHCcmWm66k6ZXjRuOO+a0Knsqb+Dw4tnVjPtORguJTjKTDBts
7kYfMDrPSrvfZ2wXS0kkr72Th+ceuRH7ixNOx1hB9lY0W6lT9RhySjXrBxcdZzFxMXHCo7Sw+RUt
Vvm9DcNvsrstXJc5b9e5Cw3C4YLLRnrXgf/yzeLSz8kXap/S/rCifqLZsA5e63lY3iWbziq9beKz
1rPwx0xwJjsEeCNTqCLoN1LsatxFeWdS5iIrrWo/p6R6SlUK9IhkNUXxHuVhS1cmz6miX0VgSVfJ
IWuSmziwfUrBZ9rkCHC0LXMqUMKt45WPbclroTj86+exMYhRksNEHJ8VxWlW+m1osY8Q2sb3Uo8B
5rSr5SxAIbqpS5vY0+GyjHFaXb2PqekdLBQRmm6X5kFuU8MiR3nB29Um9SHQH7Iuup1FH5uk7bxC
pxAYmD7KJia1QzyzSVZMIhEv405soegKE44M9yqv8pzARZTU9aZC0Qj56Lv8X7uxXp3O+hLYBAxg
Or6bh+xWc6SY8Z68hpaJm+P6PBIt0Ve5a+1Kp3/pLPzk4VYTj0bZQgHQxjY+yiAEB14jdu6Mscay
JVi4EfchkVls1bIeUEYM2CKUpG3DYVregwLuD/1veJXNQaG0apkbOhxNbXuvWywdGXhKwyXzxEri
dxCazFn6GXTDRTYTuQjpzdpeDglnOrpDfIBJiQSPWUXfxWwH7KFKRLjsXHfE1mMkaftPTsrzNQbj
jSQUquy8brdktD34WJ2xgXXfsAGBwESP00MH1Zrv/mzMt0OYf48LSKhFDUHO4GaPdvHQme39Mt00
bdIFaspYdO8YoHDfSIh77wp0O/O0rcIMj6jgs2T72k/0ID/Rck4rLb6xcKzZ69xZf0ajTcd350l+
iRTxbtXsyhKdFWX4VI9HWaAO1XeMPVGQWgeSci5G9ynqh8FrdvLbqDAYbyX3JUEG0FvPsrFk+HDK
ziZvKAb4OMarD7ILVXl2LSvWp53aDwT/4T7Z4bTdnGUXslJ0k6ZlqLuAtYy/dKPsBs0lQyjYDVUQ
HElzqRFpci81vriLkmddOdZBigJNcb6NGHyWCe3zlNKymswPbEeBFO/sHClPZACWzd2qG9Ek4RjN
9q1dpOJYdi9VY4v3xejLd76jzLuVDrVjuij7l4rckk9bYWOx1MWq029iSsnUDg8ZylccNa6yMUlL
EQ8tr7H1OhEkZQ7WV8arWU/HrjrzsB6CTZLD4So1joj9jKu3jpH8XonUrxJlRh16Y3XhSe6+3BFZ
y175vRS4yKEobLz5IlPEeAoeZzpfk5oUmrUYI+0MNPEYn1MPkVffo4R2CQCjjdDi7Lq04VKV9TN9
R+FV+QoxNGlGM5r84DPngS+vi+y18o9qGmAUzYjs3ozIQVdBeZLzgFYVi5FnObZnqj/p4OThyyLA
sxdkMRlPbX6j23SrfWr87Kkz7WAaP2TJSkkam4hwMbpGxsk2J69QmhETV6rbvAhwE6uJRqbussPe
QP7o8rPoRMbkAfcJJQxdyDz3y/hewW+umalV1cH+opJ6tkwLc9qGUcauWfcRaRksLG98xGl3Nes2
SuDU77F3qooj1nX9WNxLv29jU7iWF8S01C95MD2GjvImPVIsHufysrPWMJyRXi1IzE/CWtBEhFqP
5wV6OyPC3CjhRljQjDezAgCT9iTfayA3tp8desZXq1j1Nyik3ntvhkGl4zHCtgGCesnUFgMUm16P
c1det7IdzzmIlFWF0J285ig0ldBuz1YWfC5HrSzL1KWDtZlUUVB0hTnSOqWkCH4zy3DaQnX81DCp
NcHauDz9MqQcNGkV3ZUOG6s+keDHUjVkv4tT/AadDMRFjkypPuQQsahtZbUJRUJArwW3jaPx2IiL
vjTydsehK5gBhdFn5WOd1drZa+lhjWHSYXcAMYFq7nkvZSWPVqwQqkHvL+yQBcyELUpkWrlZoMRC
w2bWrACMabvlFCw5HhdUKQrPVe6edegFg0M9MIDtSU1YlxgHUSTIViMNNQQWUEHcIgm82CMLOzKg
v+Qw9AQRbGFZkPWDuh5SIJjUFHIqmzoJgAUa1xbtWyZHWkpxkcQtqG3/5KvNeUGt8pymGrXjxnRo
FPTyNgzrPc3cZfQE1i2ce6ezv5RYv+fqDz01LnmMCx2qn2HBbOSxykvhas5xwQGXA1T26t6HmKlH
j4J36Qydkazzvujdtuy8m3wy3hXiARAJfcrRuWzx8vZQQd64pKvgn897MI/fpWlaYC+aKcEKtkqo
3il4kC7IBdEsu1oDrG1NQnHBDQTiXopW+dilwZm9DpC5RhRHCOcv1YdcJcPUjlQTPktztGDVzPyS
oGrf+dbph7Y44QsJqAMM2NVY4Up5GjJ+TQqe/JheI8jQPn4OUplH/isCwue0qOHcdqArYqi3XFZP
ACDWf08T8HTWtbfypGR9E+110oAjBNGJWYQtPQsaPoIrR1HXYp/HK77wqTyzufXH4mUpSAJ9vghK
tDAylvlxM2OvlVZPC+xsiwsVWqyjUSXrWMDEYL4bne6czyx8ROWXZDTqtWfo97ljXgudNf7zR9GR
1hhaMDbg9Qmvy2ELrgKJyEfpHJA8Rysq+2aXx2+qx/dIri22zLVbcWfSq1S28j0QSt2iaBSiQUV6
ud4E823Ze0g8FcillrbrWeSzf+h6NGG6GVydXL9InywlWuGF33s9INpI+kCX10z21KUrzB11QUpD
qWUxLD9meOVIfRN2XCSGLOdeDx/byrzppF9cSkEy6sCiOkwrVfqFuveejAZdKlc5l+l1abhrHMOH
FDK8YNlu5sGWpj0TkLWMvW0fB8fUNzdSLy2FuuxfEYX2wGjJ7PGgcjuwVzwq19In4MVC8+wFS1Wu
4gayysZo2R5qqSMF2VtqNA1nzHj4IUhBoPYXRhugyvRNnAM1YaD+VBNb2N3njXHn4RTG8ATfwQhr
VenCFS3em4766nE6jL570zTUY9O9ioKUjeCXnmD5/o2YAWeDT8RisdH1d5dkQNIsWgrM+SL9EDy6
rapYm+XkknrPzDAp1wJbP87xXnZBIYs4LsWMIqxfzzuNKMjwl3pA7vLajy91N9PALQMyVqYcsuRv
HocSYi5xoTgKck5mnklWZ/KBXkZmMWwqZI+gB0ueRjypZmpu2PXhqgoYCrAtd3ijrqRqtcA4Gq87
NxFrV+768qjlTF2aqoa0R5QKiR/8JPDJlhehCq+i8EEW2bIHuphJEcLb5dW2bxWbkuCbYkw3Uj1N
uc9LDbd9GPy3fIZxoSVbvQthO7UpO0KHkUr4KcMUWd/SRsp/x7r2bjlBtEG7+0JHtE51oPZ0CE9q
rj43uPH4WLlR8hCVI19enQWMZw+peeljPCQpCuiG2b/7zN+3M9TzVKC5sabz8mt2IErTakOc2oMR
oOnFxgrRdZ7vJ04ZF5fXnQig/TVn1VkOHtk/m4EtvVTF7Iz4BNggfMxZMZ8hht4UFLxYLuE1ojQK
2YVESuoY65QyrBS0LZH+zbSHu2LcBB2+jOROYGpCD6D5TzETJLncUfNODYS4REuu5sABWYRMF5eX
gVg5QlpXfsHRhe3PSq6J0FTmTTJSeUzb5kaf7ZHqpDHXXcLwiRJ1ASBM66U1MEiosNMJyy9gqJzP
TfzshgzwTAoTWU0LcC7PYhluJFuMJr8LWuJGw4WNtl1LS/xzSLD3vAmfrWojBbl0QDEbNVjxBVF6
MfsPfaG89cCRAkmyFNe9a/yQDcRmBLRqbfdJGSBR1wIqKMbJV2wkvwneg9YYrCX0WspodcajodW2
8iIKBiZNFCRc3AEK66UwknyPhmczd6lC7UyoiLsfEpRyhpbM+KiSJTsJX3ymmlFp5JWP5WZaki9d
TOK5b7cbM0diXTtg9QuKadEty6dZgqb+AiYZnAAyHSHX8N0kqEMOs059qmHRy+shv5R/llu6MI5Y
BBh9WMQD692X3Ovh9c1MXhfQuJtxgwQmoJo6+NyPKUlPXhR6hH0GR5vJdWGgHowk6c1vq3M21LRG
IX5oqevg/ubsUjnsTXZg1YGApDDCSFrytVhCDKSWa5jsugTUch88tz/L5F3OUafIr0k2b7u23vgK
RrhCD10Qt9hyLnOHAQhtSajQoKuoRZnDfq/G+AsGCpQWdbtBMP80Vt56GXEuf9cmc2xirrSaTZST
RQqVE7xRl1GuSnkl8HmxJ+LgGwMQ8B+2S6nCFnQlnNl0UiwOBaF0LPOwlEakXpxqG/u8Uvd/EI2V
tSBc/EF32mG0v6xzz3IQx7BBRnV2Tdxz6hR7A3cc0Bn8PLq+ul9+vnAkYQ9PGyw6Qrt/EbxpOb3Y
jZc6qyCmfMqKW9nApfMrU4cf8bEMmZZ2cBmRqICKBBoynb2psb2iqiO3CQOI1TI1kyYRDQFDEXyH
0ypBXsuOZec5AWu9WrK7ppuwYhWYebQf9OIRf9p11MJO+zl0VdyTIACKzpyv4KXwPfXcuuSFNyRf
YujsrqpKNZGns0tFOXLz3sWGX7Wc97G28rXMWBu2lT7UHqOR81T2grpnACCzEiXfpClxEoQ840Jr
vrCJzmQdpwMZZMeWyV6ZS6IkSeZsM+kxYoA+tSdcYMv1oEQzljnlvoFSFycWDqsVBYIRjz+Je/+W
jvK/k9YBMSTkf/NXLD2Rdf6PD5w+sEJEDfq//+ffhZTHKH2/1vD5fv6ecPf/8Zf/oXegZYc4qULf
NnRUFJAr/6mktElS9mxVJ8jHgmz9T72D8TfTMh3LsT3V1D3bhfH3i95B/xuyALSZMLPhEYsU4v/8
14/xf2GX/XdlQfO7X/9ab0vANNzB39BtPV03VQ06JT4VLgzX33ILh6hti2ZCyTTj1Hejedd8znGp
SvXgC4zHh9LSybOlWdKn6DkOr6NZNcdBB7wMCnuldylnmVF+RTE97fVGq3Y4CUxoLsltMIrbYVKG
x7DPqQKdO9vqp53Z433ThtsSK7Qbg6C2dQqsqKnpvEOAhSM3dqsUz8WlIYSOHSJ+01Iyl/rqqxsH
Vz7X2sxMmGFkhhuSdJV13076HWA3kgg9J2NhIBkZo8uRYFblWBR1epv4EFa1sNkYJCuvw8B5Hpr+
I3JxQqvscm2bJbIwCRDvi1etGt8dW8fUNSaRxgj9z8Cxb3TIpWB9iKic8aNX/XzTk8hyU8dvIfyN
3Zzmz1ZIuEUwUREEanjQa5wMCoYKTZT0b6mZrNEzrkxniw6QyWEOf9P15q1F5G9fR9ZtT009edW0
q8zkbKfxO5DxF4yWg/uqATXQeAABfu7bCrHhrlFQHg6NZMwNL0bzQmTgqinV5MYXPCXyPQby+SYo
cZ5yB/KLBg3fvHzEcJ4+G8/vBGP2e3vG+7E0M2flpbgqqt7joJW0eUg0x6y4GVpc35uiOqhK8d7E
5X1ClYIqM422TYmVTTcZD4WB8ZeTEJ9KlGZwitXqOmD7gKXHeBuL4CKJ5vBom9pJu8VAde3gbhDO
HCT6BJjWINrYoSLD60Hpj0kRpYc8U+yj3h8RWWqPLRCVbpktIS7VR9MaA6r8dDuRTvoltZsR4Vk7
MsjxOKejudu5k/lNR9q/6/3olWHX0QqJnSr0h45c0zUKxK+dqv3o8KCrOOkyEmIKAF7dLP2bxJha
ku0cDDgxBhza0l3ZeXvtDNNdFXWvocePmw3QepdZu+bNrpkxTq5+ItImXAWWfczoKfBJYIhHu05w
qFKDVRRkOFZUA5M+KBsN6yzDByops1pGWfuGdNp1PndfY6qYbajN8ToPtF3kerd66+10DceWoYWS
1RIFR7aNt8UAJNvMFuLcEEqCkT9EVf6cJHaPcyXquz78jFwAHUXHJEu322bTREa/TubwdJgq66kv
+tu+GW08AtHxZyRhrG3F+h6m9nRTpt9ThQ4tybvk2U4ziGLhXRTQAk+j3+1VLEWJF9QA891TYULz
abv2rm6CXZa6X7LGbm+zeXqq8gCotDRIwsgU6Exzza3wCUKAJVZ+MIkwD0bZtKvOZmTZQc/y0WXW
OHk6fn/0ZptuGqEucSHhfR2fFB9mYVvsvLreE8mKN3+uHELX2TrG+AXlyK6cnJB8Hf2L3eKyMArz
WymJgDLEKcUKSE+bsVFy/To+ar4aH9X3JLQ49RqQkSlK71NjegoaIxYnBnJ2R43bHNZbTZVQ03bK
1uMkUbxQ0zSLuJcupe8kyPBIeb9GTrU921j67SBtP3au8q50BFIE7rM1YPntCNDSTs1jAF+gS8Fj
DHw1tpgjHoPae4URkK83lTLEm6zjHniJQpJhdiQuGVOqGO2LhS4FB6j0w7OJpirzbxQB17CushVx
YBGkmnxXttVely+I8ZYlpIIGA2VFvUWFSdiOrn5YQ/hGrna4qQsnPEXYd20iU9t5baPcENNhWXX7
6Oa5vbeKmWmMisPvrGr46af4u0dTfgBOvhsC7CVJd8DOleFjjDFx2apEvVb1DWjkZ9Lb1SZ0s+wA
ckskCuMbbE2wKE9x3cJx+4EhN7oaA+a6g5sJ9vOIcxuR6bKkclS7nsh3IYhR4PaPuQh7uVfHAaFv
LYpfNUm/NtZbIEpgH0mwBe9rE3k/FSf/P9cnrqmh//hLNeb62l/z31UnP//qP6oTagzX9RycETUZ
1VCC/EONqWIeZiGFRDGtu5bodH5RY5p/M1R0KI6q2zwxki3+WZ0Yf+PM1pFpqKZmobn7t6oTx/yj
EMk0DU23TZPL4+D9neqFltkp3RiDJgbq5RYP0nkbEMMcdOiPfK2gxbQ8halkt3Es5cYylAcryX2K
bZJJdW8CfUzE/AelVEhRrXB8rLuMqVjhxTfMOY6z39SkfT6D1TAdV3hvmQIVedg82aj9oWKtclDH
ja0zHWvC4EcdGZ+pX96HcXWDhBwPGzU/65m3Llr7/7J3Xst1Y1m2/SJUwJvX4x2tDo34gqBEEt57
fH2PBVVUpTK7s28/3LgRHfelIksSeQ6AjW3WmnPMO0UbQd6ZjrFBPseeop9fdUwmBrKNWhtE20xW
gutX5FHOxtXz89u236bEpDPq+xYEmO/Yp2TAzBMo9OkHeyaBL9sXkfo+Ev71aFOzR2ERdW1yS7X7
h+KRMwg5Lj9mX5Y+2VuPCDoWbgu9kULZp+12XUkys1P7H2MLVZuXE8KbUx1sqy4urflEBhzgx8Ts
OYubKUgp4xY6/G1ZxqNI56Kdz+du9WbaePnwGRq2u7XxvyD66fZaR62K0D9I0G22VrG3E7TI2kru
Am2Y2ppOvQlsN4veLE27UUlrIyPy0GLTvC3TMDmAqvLW7KVgS3guE22o3VL/yLYGFIKNDQKefOtq
A6eVSFxtPVvmUzKzyQOuM9XOc4/Ze2UFxEAqRkZ2bHL1q+pchMFVqYOLMlOspfjnwgMEml/cWVRw
M6t66CA62nVIIFOq0R/tmfmq5tnL2CY1k406t7mMg54++ECg+P8GdLls5yBt1ljOsMlTmjMc9iiy
KbDO9lge2lEtKAqf2s6NNp9whnhk3LwgoHsaT+6ZTfcPzZy2Sq6+xoH/GlQZ8I5WH9aNOZaX2SWz
yjOJRe5CnG5BpG9Jcz8N/w/ig2sDlKQel/jdm21EMJBeuz+dqoTH///jhP+vxgkrWXvbSRG8jGgB
oHLUb0RrGsXtLu7rnZfVq8wYr6VO9Q+90OCNeygYDz5sBdccHvuyXhlVSBms2brN+LOfadOCCtlL
kycOhj3hLQQo1yjI6l2vq2vXrbfSYJFfLD4Ezb06OV3yIj6VIKv9DnQLFRuk/negmL47rZ4/9kD6
Nh7U02ubKbeVrjf8eHDo6wQJBC2LzoSL71VzcMKC+6UllIFnvbiWjn+NOGGE5BCuzYHYCJWAia7k
gDiwGSzTQ9+Q7uPqwzcvnClgB5RIgp6UVkTUedmxrXQ3GjUzII2MzgRYl4V6IX1q0pKwBbJTnaaZ
t2GYvoYIjL1KB23f2CP6uSom2i38CB1iaNyY3ZbZmWu/8rujMjIdBIbxBGg2Wed+UlG4afY+/8b2
ONw4EK6cnqA9GEk1zoxi3emqdVJ3vhVO64Qo053aOObjPKZ3dpc+4iyEgznYxj527G+Nekdgwa2d
O1fLKe88WmiWn/rb2Dd4GijK4pI05lEnayaMPvqcX1s+IgVez9mwGXg8Y8Xf1OzVrGs5qlvFZcs5
FC8ZojGizftswxSM7UKdtI02PBQ1en2jVc1NMRdkS4/7HmGkaGLEnGu3BhHT3VPBGSC3nPPYk5ND
siuc1k0zNlvdMQ821TE1cFgV0BRhedGC5H2oh6NdSnTTGB7ianoPI0CQepYhkPdII/BI5TUbDhGu
n21oBuRIW7tnPfHnLdEOR5WO1caazVOZRJSSTdXeqOn0LVQBdmh1d2t4GX2y6Vw5BO70j1AYHXub
2xHEZQs1UHKq0ujkKyBvwXoEVEKJUPjoyrRbZUH5XKXe86CyI/eF3ciGMjy5FsnY5mWu850elLRe
Q4MswB95HH1KfZcnvvPQR3RBXm6mzONsWXMid8KSGn9fvExR9ErU8E+nDq11no6c7Qki8KHozKzG
7CaIqyWG+ZteOXvX8QgU1S+NgpWBx+VkiDF4m0QBU2XJycp4besn34s29ni/9J/S/ipl3ByxufQZ
XVM/5B1k1VCDUUIOsIG6tW/IeRo2oUNGWzhcc+qGajHtpb7adl8Y7Fu1Xt7oZPRW8maHty5gvJqH
GNP9kXe6HDhJOwitowZmt4ZynYBovmHCHJDqdB1N9P8ek0XRkwb7IiTcPpk5CLYE4qETR50/mejx
6+RGLfgKHTUdJTnmJczjPDzrbO0DREC+F671hfLpf/juyO+bcxpcOlv4Zh9nOjGJWbQ2JwI21SDY
+HNXbsopBvWHUNwfz/7ATatGgILpqaK7N2ffxUsrTVxcreeeDp0zobYDrwmI1eM7j2SidvDvlOq5
nvqLZ0bpehqnvcnBeOpKeDoucMlWuzXJGamD4JQTlNBY/RHljMFkaKj9IxDRFZaIO4NNXWFon1nG
u52oYDDUGcy+QpgzPDEsISQvd8SlHpI2IHjdQs9vFUfmo+K2Kfpt7zUOSgHizzM2GKaT7Ugrvnei
6eKF8IE7taJMT/sFbuW+jx8JKAK/VdKTTPsNuIibglaGO8YwJKnHpCNz832tNJz4p728h2mHDE6h
KcQj60PSpgj9LUzQZBSfZH7ndS5U9K0+/HAqwgGyryFmmyjmuMEcH+XRR/7ZU7iC2g3OsKkXB4UJ
8+fXPzLs16K9b6L5We2Tk0Zjf2beL2rzopMKWBn1lnrGjoC/vSwZIGlpgaIxYb5QNJxXZXoCzLr1
jeIt5NCmqIHCtGycTJIWSWL49CllWb1fQgcq15XCJUWO8wTO3t2cZ2le9nlyNocsOgU9kzjZBH2K
e71u3LUOeJAFxXuC+U62xWwDZa4ktyWFxDrW1X7Ed7XJ33Jo2ZuOJtg6qqG/NobabjKj21qNYu0T
6gdDSdZZPCKWywc2Y2qemNsKFNBypPpfe240Neq7/yenxqJO/nho/OfP/fPI6PwDMgMnPI+8P6Ak
mkAs/nlk1NR/6EAt0PebcqokmPDfR0b9HwaFNhg+FK/Jlvr3gVH7BzAF6tiUoJdSt/c/KWf/pZgN
IMFxdTl9ggn4y3GxHqOmM/SKJrGV6Bt70J99VX+eaxX8L5uIjRmoj45vh78qCL9V1X+rogsP47ci
ugukRUN8b0A4dL0/M2bIM57HPhnIC6c7uvhF3PZHodLTpSf9LC3/GhtYxRvi9tMhCZCQ+PNlIeQg
t+8TQJzG3TA5zOhYBTEbrAfLeivL8H7pjFWQeMAWEojrItedcI6RG7C1VbpBdpBO28DtTrqR711K
N0M3H5MW2440dP8wGv7ZPPjjZTp/5RCwMsFlgs1ExUAV9OMfISoA9awiTKyEVV9/NgZvMQPLUi7T
N0p91HcEh8k1QN9VaZ/dtwnqTBqW0qIcLIWQMfxPOd3UGj2nodOd19puprw/3uQW+hvnfvY2XvfR
cMyzlADNg/Lm0NasPVBk0nZe5HTi2VukuyJxkSagUgUvaWKvKFjwqYdMm7Z9hKZMEE3ESBpLy7Kb
g+9GOaCxdz9gJiIgyEx6ppB1Yo8iGuvsopOzS/tbzKpEoEm7Fimqme5KjuClkp6x5J5hl/OjyJZg
hJUr3TotgSbOCP+7oIrPNh4m3C4O7F2AGOTvn8ACfvp9oHmGa8t7pFH0VC1BdfwBDFV2Xa1OfZSs
E0qhXRbHa8tDNy4mEpONhQwhROXP8TxuvEK7XaSIdv49GYh71vaTaj51YsIiJrQijU66AUBWFhm2
qZvjtgvpc+aiojciVtSh757+mwv4K4fHM3WX8hFEEdvCCPj7BYwmHive3Hi9GF0GuqRtWv9o055a
e8NpOU0JHsgBqAzgofekOwctoUaVTXxyTq/pggSVjHJx7Tna/B4j75+d4Xva3/z999T+OtTZl9O1
YxphImO8//49/azwu17V44WAYzrcqDp9mQPjw02pN4DwXhXlTZUSfJl42PtEbBe37n5s0/3ff5O/
Ti3yRQzmMscCmaYzp/7xiROknVhqRNSd5ravs+Ve3V7wmZp//fvPkQv608jicxzVWkBqIIp+/xy/
ApsHNDxez2zrV86E6ISoKq9obhC7fBpq/PX3n2f8ZyPBMGhzmlyUysz5+wf2SqZgCRrjNTkkyOsQ
x6B+QqzCbCFTFwqZh6QjA6qHYK0gldF88IUWEOy02SCRp6FPzyMPlDdSS9n+ZshWHCpjbEbQ5ohs
XrR1rVL88D37VFPbMQibWZE3cl90RrxoqKwZpbNR/9oX/JergZRi/3IrqZ3SUbUIZ4Fj9PuVRbQ9
SLzmkdWF2q/s7IMcU2ReRYLOV5wRAdZCWjAKMHIEGh2ZyKu/v7d/XQY9dr7MD64UcN0/V00RN+kE
X9FTqkfvWtXN1oIUR4hF82JN9lEluiNt7Oe//8z/BBoGuRl0H4wrlRfmz2+MNxSahhWS4FFZ9yxb
eaUc29GiA9JgvTJJHtxu1VdUwDC4jo39gFjGlGSVjd7nVynQFYURr6fIfiF/nRNpa2D9G3Yi8RLX
7b/sfHUTbWORg4qXhIH8GBCat168bX9/SZC55O3681vhURa3HTY8rqX+CfvEjlhJsh4lPoeeYB2N
xUdLOGKPUhDZqeTcjtugTK9WghbMi/rHGFF87+TvloUHANeV2RVInMP8XZ3ax47ZWcz4OqkQxA37
e1+sObOo5rCPiM0xIAwxCLeLb0eEVqJ/nLBPz72PnC+9dVuYqgPHYXEQBnNwTIvxkFvxsgCXeoYE
jr9snPKevKTARnneQJ+IZ7xRNQbDYGY9JCPgoGCjTAieWYlLT44Nsj6Htbltc/ubiZHU1BmdhVpQ
M3FuKxWlSQYPzyGDS+uxIQfTuUE3uMo5Kbh6cWxV+2HR/VaJSbmquHUb1IUxQZA0w3BpzuqrxvZA
y7xbUZmnVa7jikveZbWMm4BwUo5AOKP2i4ctHxD0LVdSRhcrcj5EMbRAn0T3IvqXZbESikOdUPKK
amLtky/Dfqxr9yg7Lb0IXwo9xtg+BK+Vzn0YCsoGKwUtLDfgPhHN9iJxMnwk/YOB4UbzbkTAeMRS
9SxWKzMY74kJYt9kv5E1f7cM6xZXpO/Gi11KbBG2hmzfdS+abGVQpeUcZlHOOqDmV3Pl0qX007VI
Lhd/vOPdOaiRdNzAMkgoXuycJPomSrS+ZNZVT93scleVnYp3SPgiouur4hzylHffcHJH0nUMlHYX
+NsMbcOK2KnFFzYBDZDvk7ofVk8fdvCyh9QCgS1GOfEEpjm+QNTRCQ4AMXaEd6Y/4qsXVBZCfXF+
0X88y1Z16J0bEZHnOmw+k8rk7J3lbL4o0mTZdglJMwwgiIjyGxfngMiUrZBo2NG5UKB64PR9CXTv
UOfNpkaVtnI4ScrwnMSIl/uIvcRNKhvFPG297WiRoKr4FxH/lXlbodvDkc/4lzuzeBRFwqoPvCg8
/MWqlqZX7NGLLwK6oCQpbwTDtVhnFTemvDc6h6ahmCjiq4UdIB6YjFAyEVK2Kr3MXt/l0WaaPVKQ
B2CV7nxb4/fk2XdZh9XCOqgFjWISeURGmj6oSKbgGNb7kl7KwhsTAKcaT4+yk48JVm1L4GEIx8Q2
OAgarMsZe0XPayc2WTU3biw13rrid5ZRsHgpxNAaixuGsSWC7BolVuZwKlefx7x4Y9+5TmzKqfWI
JZEflG2wmBpy8WJG6XsW6xuJkOjGrfxfpbT2aYH0ZMLWU7IOYT66WW6ULUAReZKiVpbXqPP1gzgs
RRcMqvrRREu2DqEvHMoRexrFkmU19vWjpqtbKQN08q9CpoPFK7ncF1Eeysy2VBdEZCcPbyE4GMRU
raX6Jm4omX8U1wc7g7mLf9UgB5chIb81oqUHlptARetkYehH6slJwdTeu4i8AaLCxPbYuM1jEx7a
hJlKXk/eF79ANMITreeXolw4hU2PORjPL6Eku9m1KwQQKklk3TGahB6+UHfEdSlKGQLtSFLyr0wU
X4tAEflwDMdgNvBaMh5k6luQR+J5CEi6HflCHb1xQB6Z8+h6KGpdMHderYPhA4Qz1OiG6l9RfgvD
ERMRcUT6iVPbZSBDcUYvqVNcFVxF3jZPJW+ZiKrlXgwWlAE3nbGUdltxmyz0kKLlzdE9XP441cr8
K+owCcY4ecW84kbKTteHnR9eM/1KfunrMknKb4fyfaZCikBQi4xtP5DbnHjzp5JFL7Y+UjxlJBhx
82RgNBB3ddk3l0YY2XzwCOYPKrOtri1+TApEhJwI8vBW2CgYojaUXQ9CFhldTlEy9kPdqdFqoquh
QFV9yjwqqzzdtp2pIZEMDOBR6tmq+bMGUcxiR7UmSYo3jZvOuWRMS4GtHKNRBatPskfu7lKGDMYo
oZG3pEjh9HIdDnWtlj+a2rST6app2PoFY8jDIBWut24bB2lUqN6GGoGHifqyQGK4Zwi6u3VAJtlW
NMxeER8n5DQCLBJ6BQYHro0p0CyqG7WyikuXkUHMY3d0LFxLWhjnJqJTKG52/bKasr65Ew9CYY/T
jWw2dzI3ZSV+ctzbiFq1XRikj/Yw75qQOC2kN4VqX+TxL0L7Utfvk7HaqgNv0/Ii0dNep8TVrGwb
KWgfM28Ow7Rfpl1q5Y/LWgDaQlHCO6WwdspA0J24usVOYAbhlzjhUW8dMCFeJm4G2jSk3H15E+AH
U0lQa93smdTsU98N18Hg1vnTsiBFLTs2WahVDm3bKKxZ6qcPp2jPWooZElEsVyRzoMYhcy3Ge9mM
oYXPuztIKt9VfE0J0vQMWxnhi0d44O+ZZR+IROZeQynyXv00ZeFS/PWyfFcJyikYXB6fCYFdTCII
vH1ceQnOuiqH7GPgfsuHq/4ga4B4evKcEr6LY7Tzrol722drt2rvYxVkhryxifhMxbmrwrlfLVLo
Rk1Xrm0+FJNFEk4TfJajssNEflg04HJWduLym+q9yBZTHpKKtR8lYrKixHVr43UbJNbdRTiLIudO
Zh1Zez2xGiMD2iiuees7/HO2rV1ohmuTWLOaLCWwkwBONJugaXNyqZLwWqdcT+bQTG8tG5vDVZ9Y
nWnUhDPBNDPSQJmYxQiOFI72+a6PpgX/I0uR4AU4Td/Khzp19iXOEsUZj+TDinlIscnNy3uaAAVu
82W0yh2RoozMsHJ1wdhu6mrY2LE5r5AvfahR/JgpHP2bl9FpLzIHykZA3gRBecms2o683fJLGpUi
bpTdawV+39K4l6lcNifLrreGQ7bkqourt+MaVCVcGcBFUETcDhEkLdOY5lWMRWKYpkd50EX0UlVN
uZVVcjEtyCdi8SGV0SMLKL8rUewbTHDSLFgAWMMItWExqoRxGO+0YH40MwQHsL82kw2CtatIB9dc
/yV3u+mAhXyTDpjTzFnc4uBiKgjEfULmvZfhPluesajyMVnc+YZ9Zyfm96E1+r2njPFtEfjRwUgI
SvVje0eM0vSltTqyunKf4oClh0E9Lo5/YD+6z2L2tT5j3SqweNoH1SzuY4gAm8zDJs3xNaCyoWTe
Ne79a14GHig9hmVO+XQlInwlevFpFdw5Ny89eUE7M+atjmILnpCggIOYeUtuD4mx9G/CiPaYjABh
Aiz1v8Wuh3t4S74uJicsVT2/boVbA5m8GpBHQaXHzDV/HSLkTKtN2wQcn7PVgi/3Laxq4oUM22rb
OflJ+lit0zB3zXy656FwzGMCIzxBZ0hQIGOCSCE8ZLLzFNGdBpFHqcODbU7QyJpNxQy1eC+cxryZ
FOPHooJPFU3fzow5e7ohtHM4IyJSSeodsZ1Veb3FgXcX99lb7XafBBQxo8ZvozWldIrp69mhuvUR
D13MysM44e58kqeZj1ltjR+2H78NeX7f0enQ+3hX6prKuE7eSjV9A0xGqGPtXWmSbvnDjZ52PWZC
mggxv93Mk7e5kudhNRxBC5QkXvrFH7xlKiub+BfppMCFLaf94KjqKp/sK0FplzwjFlp3drQeZR6y
9+poH2uSXFrGT4wUL037gYD1YJc0DJApLO8DmnEIa26wll8pfFyAwrz5pdqvswY7cOBNKocUWsa0
sJChhBvVbw5j6t5UnfsSZeW9ZXKWp1sbjw4nCN7MMHvzu5I8KjaIFO4+I793yHOqnG0cFpexCo6N
Ou+QaR/IevkqVcbjCHVuGA4KWWZev/Oz9A059mfUE+/szuoqNn2UOMa0c1X/1YyUz95kDlOgThEs
nBZrghCnjkGAbrCjrup9RAWQyLB338ZUJzWHuvXMTnHV1689SXfYUKedlhRviVfcL+sHjTWYGeTi
qOZwCYzpQFDgeg5xWvANe78eCPGY05UPDXxnmPxXivUrikcidPUNKaoljhk+MQ3cZsVhfaNV5mOo
JW99Cx4knHhSTDP+wD/pXZ4q4PaNanQvYLJZKmlUusDwV7PLVdJMJX8rgrDkX1SG4YoTm7JT+B4U
ZJR4r7fTV0K8YtflZzNF6Ezo7xb/WbafQ/M6JzKKLHfkEYflSakZWX0QfKNUZsIK6opToQX7rJ0v
Tdg82U6KAY1aJehsHIhJTKhc0hqUfizzs7EUjVh0wrx6gztme/VZN6xH103rbZrxe8t4Wnelq21y
vScKPKuPig1fEZARy1Q90CJT3309zkgxGZt1pcVUdl2kq4lXbUy1M7Z+Zz4NNSmgKdYZB3pjSTIN
0wX9/vK11yPcy7lXbhIbshVm74abpljmrud+5JaKOJY3wOrUJ+T2JZGhxnHIyp5ZPYQNpSDAmglS
YobDrNNU/jZvtBufwkwf4j5JUv0p0r0exan/Ez1VCx00P+VDZN0Y+SGKMc8BlPvOtqPbtzUPllSP
SxvX5SphOZ0fyLEKN5HC+qEE803aTz/9kUai3tEPThKO+417SvVixDLKIHL0BIFXWZxy59ybzrUa
vGd/imXi1s5pyvFQSdszcWufRV+9JiRYb2sLzYfXkiXeqzMvraZviCw4Erzsb9ZWhbp8imJjS6Ce
fQiqAM9SDNU0jzrke5W7GufUv9g9uX6zbxyKSNEuXqNplyCqTzSL+5NZ4ZNtqvo8jMW7jY4uiNlm
lsFonurqW5dH/tZsVGODfH/VKcw/YR/791OMUU+L9HmdK/6mY0VINMTDuFbPxNgiYFARDTC3PlQ6
katqZj9Ryc5WFZSJvU9y39oPsGhqke3tLR/I5BgXH2leTTSIulcndC/xmNFuZ+WO5xqXvR9uNM1+
1fuBYBivdkF7x8a6j4LdXPuPrWdVa066jE5omusG23IGbmo9AqEwCk3dJIPCcTMkCso0YEBCKd8b
4XTX5Mpxolp4zuwyWFE5nKV/hX6TuJtIi8IHpnTWUaD4+9jQSaXyo4/Ke09HTAbIT3w2hOW7YnxX
XP0x9MtNX27ZsSTCwpgQYzikEiYvYRTAjnzvDbgTJnP6iry4FvkOwuJPzDA4zT187U0HC6QgzkA2
xIQGqyk1qxw0uFWDeCycKNv4ow5uL44OqfFWcyq5z6txRdhOhDyALX4/41y2sPs9oRK/J3+3Rybi
HXvrW2yCnk2V+oj5nGgnm2vCuMpjmaKbGEbCCrqMZbzXkXuN9QJfs9teuj5Qd5kdniK2Qfmo19xI
AkSnNvZhE0W38cjeG/+zrqt0PyxwJ+jnB8yB0PAJC9/p5LqDF/Tvkqa9ccM2X8VK8eiwhFRkVc6N
nM96C1Selpz9ub4P2zhfhZYJey169ks0lSD+d3nNicaOIQ7Y9l1kjm9zMNxkTYBj9oGk5qBvZpic
Q3/Ix2LYOOkHMvTbohvfdHM4ar3Fq9+Cc9LU7saymw+ib0nObNrnpiAYyMrKbq0gloDeZdyjxX1t
OyXfD3F1DgZSLMj/7A/j8OATwPwSGilHQP3kKNNDQL7EKiIplxhsdDdtvC87q9iP3YNTtpsYvtSl
rsuXlOP7usgYeXGmEtGmoxnXiukw6bFzM8j/LP8V1j/sPL7qc6Oc8ShDdYS9FJdduKuT7hpacXGY
nBbuVNuGsGW85mcf5YdBefe4A60ZVy9NS6CW15k/cmrB9JL9i9UAE2kqpggPO13nWieUuO12nj2m
EHfYWpgIbkpKs/giuhvd8BSE/ukInFGh1odlv87D6+i27YnpuLoBPkbWqtlDYE2d4DwRLkXaQyyu
kH4/TdrtOPWvoRv5O2vS2ONUvrWri6n9TibSDpFD90S+VHSwqjGE1mHYxzb7cuNih60lOo+5/mg1
jb3tkVhvqbWScQ+CJ5jN8srs3hGDbMzHHJ00WQtFcdAK85hpnPLcKf6up1m1tn1sWyxp+irRJ2NN
V+Vn7YijyWM6ZDX+qnv/LkPevw0Hur/V1KKzTh7CAZlrFQ2Q/8AkU4fTWkbxUN1E9bQAA+WIYYO/
oaF2wEV7tNvxRqsXu7Lymcnmd1KyW+ofBgqvg0OjkhUXW7alNlQdx62w5xZgslbApo6yYN041XMr
5YUFe2FTbMiIbV1FOl9Ui9VvXuJ+H5TgOfUfVbGZ/eJRS+wGUJrbwaqPSz1OdrB6Q7MCRxOibQ76
aazcmk577go6VTEl31Ev9mLo9Azls+qpYXNq7bVkV3bZnTSSFwunVBpGK98YpXFNoG1hvn0yiksW
bOuy+LHgAqmZf3XBdPIq7bj8jBznGk9vqX4Vq+Va0g7VX5pQ6TEw+kchjYblUO7XGpJDNjniRR9C
ekuqBfuXQ2udFC+toYXENbzI4VmgGBbFmsQ8zm5ylhJP3Bt8prKRo+FyhQIaTHu5Ex2W6wCtkX4h
RPAGlAV4B6YV7rzl0vgemu7QIDDKRaTQCnCwnLNzGGQvgl4Uf7QUVRbwg6Vx3Cq8H1NIUT5pboR+
IjU3fE2EEzKOm581v1Z4LSEeeUtltW0z/wj9ZmUPSNMq7xUBoiZOY+z/B6kkiLXYLrDVuG4PsMvZ
VUN4CRqwnVKbMmLAZ0rU3UwNajcaKCyCFM2Al+7qFHMhBev3BQvOXSm04TAn0Xrhmbe0C01a+k3p
PNZJ/GQqzSlzAT/QxplQaEj5WeMDyVIXQqFgCKXmIX8sj3/C80ZZ1sUixhTQVAhbGzbASM/qTcSQ
X4aVlCR1A1magx9Nij5SzwaxscfBvG1t9thSSZOiI2DAh3k0d7PlQKqpRZtOPYH4xDel5koX4NhS
MqRx053YNscrec5WhiYv6Z3bthwPjesy/dv4fMXrLvUMgQz/qvtxxhNaDyTCIzqGTxFwLB23he2w
1IKkS2Xk8S2uJCkXzsIHRZP1mqTpTeTYh+VMl5SauMlelwIVe8l6lcvWQG22gX8f+N6Iz0ElJsRM
vimu0hxVcGWiXwkoGEtZQeSmUgIwuYv9qN4RbyUwVnzTKGarvr0z3a3AFudufpYJpDeojdM9kvqy
i8yM0246s5Enl17Xf/pRR12eXz9W4MQIhsM+VDKbjGPx6o4dXtIRAKX5Og+gAyqt//Ittvbtz6Zz
HKa+7Al301HYEk6gPBCXRUFCGhEOxaQBtoFXDD9Lq90acgXSuLBs7ym1KfpKiUirk3OGAnfiq2oi
LSnihndl7F+Jv97KLdQzOelQlamiYj9onIKl3ih1beE7S+1N/jIYx0dluJ+6ZrtIOgQV48fXPO9J
/7KGPRbE96XBtLCSPYtvmBv6rhmRAI7BMQ+LZ0EG2Lb1VkdmuTZ1cF/0EfIgPKh2eVGMj9QTdDrt
Mqj334mRZncMgS5LuVVZZSONbId2k+gZNDjqfJjSAeFmR6up32Re5Fj8pEONFYz3QCPejnkXpcPS
5FQSgqkGuSSmtxb+aOWy7MW3kW+hdrbYw1bnkPd/1WkYjFOFegZ1ZeypkWuTq+nipPCyWzRknNu8
aDgqrQpOoG+8YwwjD7pXa8FDndEg03RZakEL3o+t2rRWAJK0ZX3wWBtXNuLyoWuSs2ITkOM5/Abh
E6EFWofqQF9OCo7jPB2sofoKKyqbkbb35/7Zd+0fQHzXFdwGUEF8wSyx7/2s3Fb0FFuaMGsvZshi
5FdAhkTN8JH3uQU/mhxpdOsqLT/zR9Ul3yFcQQ8sp/7Y1tbKojEnxeFujpJ9qhQHCgVAwA3t6gwi
7a9FBRCPDwvIxGkiHJMxjuXhjEtJWY8EXS+DLIUIthbLiB58jybvg5nh6sz5Ua1/0Gjby0TWDwDL
jealtXjIbsToqZPopUGkukwQNSR15hgZvmMlvVnb8jemkr6h1Kalrn+jmizNKyqNAcue1KoFYtor
M8ZEOhD+DceTt1GoilnJsJ8AfuREFcjUtqR4iXI0MKy1m6XXoKKZ0w9HWsG/kAlTyo10muNEhxtL
38a1WZcF4JvPVKz6KXyAMoFuq87O/dq0MP8gKZa4s1DbBVBrT60r1eeE4qA/26fO6s29gDkSxYZw
2L6DzuDh0Jpz++zTk4u3dLw5PqTECO8CatViUzc8LzN8spNR301l/Dg07r7h7fLTYBM43ongvW91
5zxadQqmer5LXP+erIyv2VBALjXZhbxp+ucIVHK842akPiZaGxMsLNCfjuRIM8KAOWnYmVtCqmE7
0HzwOosOd/W0dG40l1pmLfDohYXJ8mHk83ZANI/o5lc7JRKcD7EWNOuy24UDpEcTmmBK7DyI0tJw
LdkCh6MF1IMqs5HTUY6dsh2m65oX0dO5o0t3ZukICY8XoldOXnHvO8eRKXltIJVT3ellUq9ar90u
04IMtWpoP/SQs31bRaduivF/VuVNVlGqNlio3NELtlIphoieEznSl2fVhF+Vle+eb3+bLfUkXR7h
4LqRUO95lYoiQmhdXqSpJmPPz7Kjn8OzqmbehdRmh4S/NPxOKeBbGBGhINlsiYgWHLCJHgjpmNIC
jer0vXOGm74rm40U+LW60jiqgsqCcTLYGJObrefor9KODuMRs4cD4H7U551ntDdlwx5saRhVWvCg
+/3akJVRyv3Sal4wqYKmTjrAJu20RKdOW/m+Rnmtde0ifTVhAP1ippbRpmxS3G+IO2Q/IExIabTL
1bc697f8Lp1h2SLIAxIJgzwshzR1M1X3hpm9zVF26VrANGXpbazY0VbzyNbPqNggsfRv5Y3GbG6v
mCaDNZEQq6Tp7iyt3xD8wbzQkHnNWAxIzRuBZbImNc47Z8jPiZRgrabw3Bve1elYJaVXDOLoS/oX
glYG07LpUUr6FlxPag8lvaO1rjKPT5yZhzT5mQT0yWSBkfagfI6sGammnnD5i8BnYGUQFYpfcoye
jC9HYmIWXaG8HIHLBKmMBtFc/kHT4weYr1h4DNIakncRFpihsUHE9aSiRaA7f5f4ZM0LUlIknUPi
HsyS9589FqYWWhdpJRYniimRizEP54fsNGXuWNDhSZU1m0LBgJiyBmvNW8E2OphZ77uZDZNPpdgP
9M/cm9/QH17xLuwSKyMQUgYnnTXAkVgrWrM9pmznLqWAbijZQr/79WblrEZDtqtGazMN8W0pnCbZ
/gsValmJFgKutGQNjtSlCqkFRoXAHSXeoi61Q1T27BLY9NB2pKoZkjzDWNGDhrQGSEhd4RxdIfJq
bB3ruHjWjOkmUIZfqsb/vYp1XFXoEP9bn/P+PR3ep980679+8l+adY9+guPZnoF2lnMHWsM/aNbJ
uUdPaxuImnXtNwiLA8jcI3wNJZ1ky/5btU7SPUGAVNX4a9vQ3f+RzVn7i/YSE6hmWJxwCLjTSaj8
XTA4O0U2o4Gp1qmd3Xtz5u4VsjtE6bv8iZrTQnACDZFSTSG9LcN1lkEe6lJ1wxVcx5Goeje5JB30
xYLF8A+3FPnSFBT5H2XfFrfgdxGcfD3U+ZjASe1lBv3961EeL5xAZ54d9P5k9ExRNqYW6XSpbnah
C0gkUnbRcSDq9Nya/+DuzJrbRrYt/V/6HScAJMaHfiE4i5IoiZIsviBsWcI8z/j1/SXq3o62XGHH
fe2I41NVrrJIgkDmzr3X+laoPaV0vDDYJQ+w0Kdd5Jwyer3YSpNr6DsXOUhlj6UIzNMTqqVkq9v5
TqW519JtpsQLi5igotbcy8kNPYLPQgMB3hPT1Og0+sdB+Wjn8qwwQZnU9DTF712iPszSR0zUz16t
05PdyzmCxZyA1M1TWCIvTPQ49Gj2PLCvKCNpJuK7YaRXfHtr+UsN1R9klrBUlM6lg7Owy6Iq2f75
Wv7bpdQRzlsml5Or+uVSIgyNMngMlRdNqLeadnK3qVbdBaazD+JRJY9HJsNkh8Fi3PLnl/5NFMq3
SPiogaOJVo8u7+b/V0iMbiYPqQ9JsKwcT/MzA8J3dAf39FSXiNR0fPR1aPyPtbDyVXn6SJ0gzhjd
+q+vaqRaE5iBi8g+5JxCpezVTbNT6QtFNn0xp9RPQxFfk9baDhAu/qdCWF4dmpPu8Nqaan8VT4d1
q3UdIwE0C9kToIo7SIx3Bnkhq1KCX+WOHrVIYf58pf/tS0ZI7fD1mnjbvz4veLdN+mUzV1rJHvW+
OM/kKxTFY2Pm5zlOPgtH+9aZevyXl/23VQStugpRB/CCsL58weTlUOeNvKyTKo8JBkWSBmgMa9GP
aXJfhyLY//lj/tsNhQXI0IXDL+7nX7/awmlDvZzwTyyDYTcur3aQX4D4fIRT/KFH5P267uXPr/m7
Lp9v1GGRhADnSEnul/vJIs4rKzO99Oz+yWjEnRyZWg1nRivWHtDqwjrGE+y2Ru4h5GHVnIEnpyc5
JPzzO/n9S3Zcie3irSy7x5erHczzHAWWDYunwtCsJyYI03I5ZsWwe82WRhDIphLnsBL85YvW5M/+
RZXMZ7d4pmxhWxiPrC8XIQ0rp+4CuBK9ZR1t2igL7M6s8CeDdpHllZTQYLlmdpRv0UQyodyGDJkd
vAt/vgy/B+PK90I0qSksfF1YJn69C1qYe0EczTkJOdN7SMTUanHdBKO9zW3zGCXWizRHDCFiUc0B
YY9X+G/v4fc7H4SJZtiwSnTWOOPLdzGaVh0OFpQZKV+dxYdO4qCUb8rim9yyk2qa3229uiwiCukX
kuz/sDOPExHHc/zi64x1+7c/X5nfbhDHNHTp1qHsUAnF/fKmTN2JYz1wmJpXGBxBPDwQWyBVcLhv
JSSy2qTAqGsj/Zt1Rf96d/DCgioHixD8OAKnf/1G6qrNutK1C0+R4RCZL6cSB6IAjNWo0rTVhVd3
1V4xMd1jFQbvIJvGf/7sv5tWeAtQY1j4WSF068vS4OcDdCOHoXbSMlCzQZP4RpLC8yn+8hT+tgbx
WVnu+JjSEfWbnSgNLUXXNEZ7SmEnWInmc5/DT5nSt3G0HVRLzrPa/u35+7dP52B01LBACt38ugb5
c5rNiC5IqG4aZI/4QFbMfoAlQaj/83XU5NPzy5NOdWlxBU3qQ3wyXzdtM1NaQDQACELXfuyN8LVa
zwEHLcbB59jBhdu9zCEUXnc+/PmVf/+MFpu1jP7WbU0+Vr/eROWQjIYZtgW6tfDdGcfL2AbPcZl1
f3l2f39KeB1LYDtyJEzoa+kbaU6SpeQveYrVXMcs3eaZeyNPTfIEJfWDmd5/N4fg7s8fT/u3z8f+
AePIUcEzfnUfkf7s1KGS8Pk6miE+Us+2nb7V0aMweiariUbm3sKRXkZIvtuu5WFwOTEu3fx0DP5S
Gv5+K1scP1gtdE1oJtXDr1c8iMsCfTl3VTpqgWfEpK+kEOuScD8l/YNVDjdm/LersBRAX+4vw7Dk
nkppyJf9ZZFCLz4Pjjnl3tITRDNauDSupRayts29XEOtsjmIScLf5ifN7HFT65a3DK8kE76oOgwp
6jbWyATQcbmj+pXtYGXsLeZ3K5lbM9GdiD6CkBawVP/99zxFdkSksFG+stOFF2HAFynsRxeO/yK9
DexdYyXfJOrAoWspfzTlz13ZlO8RXb7BDz+XrWaB2ZoTuhQ9eigyuu8LoB692IqRdAAjld62lCsH
prY4O2S8UTuKW/JvsffZXhCmZ9n7EFF784if4UaOFheJsjyxSxS/PhLs3SJMBACQzgHjnaqeV2of
vFVMZMdRpe+ml3hPtQfJd6homoYzag6YePtaZNEuKf19Mk6ygcxJRI+19RhDc3JvXINuoGytsD9e
4xqJLS8pu3lyQuLKbAwZcySvkSnzJpbO4FiIne+KfEWE3ZrmOLEs/tsiF+dB3ozOfAgfTBQmSxN3
Cb2QgZYVIRwUR6cEJ4gU5Ae4U1GO/gjh/P354foXax/MU1MAKdVcE2P0l1tZYQqtIHzM6bCoL66J
LzqR2qGoJK1Kd5O9TAyWzTE5/kAHTyrLPD7ZLfCBaOOYZNnJADJNRWXY67T4mrCs10PQo+rSuptO
0LUpwxaYcHjIKoCOKBYWUq8MPRk5ZK4saceSVo8RIfqfP9vCQ/3yxEg/KEsjxwlDNb7srgpinwoe
Dk+MBLhLEbqcS8kO5FgYj267y0lXrJEZcCjuYYvR8p9cf8cyc6fQNloigSUoX/jqQ8PQLxuspyGz
ZuRr2cFtGbHK50e26YNQBuXm8Us4/GVx/61ecqC22Y4tfa3O76VJW/hEM9BFY7bvNjsZKyhX3CUy
0gCpFhb7P1+05Qv/ctFsmwXGlG5PFUvir2tbjWFAGPLuliOFhNRdmYOI84TEK9QBMoLOV+bvtlbd
RNymK7f/qY052gbyR+Tj51vMuTHzL0F6ywzzz+9P50D4daN1VduWLR2dclp+tb++w8nojbkETY7u
IbrJgZ8OfnOsZvt5Fl5mY4goQ+eDsQodhgluyKhA2beL2OsNHDpdDvOkawnP1LFbGiCCDPBlKGmY
5KjFUWsEyE1WijVDy9iqrb2VfoJWpDsyT6R11igvkXB4A6fieQzXQWBhSwqDZ9uwjllApdZZJn69
cF6ZUJbgzavP2gRiBdbffUBYFNDcA4GY5yZDFd9bdDwHoz6nhXKw7SbfUMDvwwquF1lM17LQNzVt
XTPnwB8zJiWmuLpBgnJK9ekjiqZs7Yr4tjY/pv42y4yHSji7uFLuRRQdk4j3EJnOawqVb+fMe10t
XxF+V+t01klNagYNVfMQoCQF1WOGOgNpy7+tBharyO4/lShmo4cR5zcQqooSdXYGHCro7VXozuso
Km9NpTWgqo4yPsSgAYRBGCROvUojQ1835YwSZj6qA7jrAu06p6snU7AMmvPPqh3Owo1QJdK2GUrR
YNCAtptm7n2WY/T1yQo04VHaCXEcjWlcHdjtMWA6RO5sGmM8877DYDzNbYRKF6eJ+W1W5wbsLUFA
01s+fzbuqSafQZ8BZZcYF9bqNJ+L3NV2eZx9ZsWjUaNbDLUfiM6ZSOZPtPaeWIgQJGcNn6gobc+0
49nLBDb2ySDMwopoNPt2CNa30xheG5K2FpCKmA2r2d76sF9yBqRJH+35JrzGB/2UdvPazMkJN3Jq
QSFszIli2mhz+o7402dQgHg2X4/GsBe1+cQPLyos7KIeN0ZofAh7fIvm1gN/0FrqHcXNuzkRPRQ6
R0sZf4Z6+mQWCNYrIsvIrAyTtWVpZ6VHa+U6uFLiDquWluQRg/fmydAEO5ipIU7uAan6TypatFOR
xeoqQMJm9gXi2k7BwC6S3RiKfi3rWIXwRRtmhPlGSvYzjQTGcqS8WK9Rmd7oMwt+bis0PEluWSmW
f5PZYhPmzoGMpB19LKSG4f3kQtWyO+WQd0THdzOIG7CmZF4kP1U6H5ZmIyIxJ5RyWdBI/GK4qjmp
rkpYqMXYfY/n3EJEYB6TenxWB68VcX6ELYSa1bmblLnbB8ZQM9Snd4mbjhDtAhF53K4SuFFAlMgT
EURmhVF6l9ay4aCSGqBpQ8uw7z5JHGheUYqUB2KtKxrwp0VUIcdTmHWad1bvz4exUt+G+MbQK0IW
fAaKkmZJPxoeO16gNv5R+fGDkhJXNhjK0xhkn1Me3ftxquDHbe9V5JjKFN1rddre9lxZlM+3yAUB
ppVYRofq4o6qBjQq3dWkxYAlwiv0nfSP+3qIirVvKS9R7K+Z2D6Wtg5VO0BKUlN3iaSzCWPKYcaq
2rwFfvfIbZsfQqIZCSyqiSAXGzd2TYxSE1zOWHnLWot0kn5GDhwci6pMvMwJkE3e2rN1ynNCcNt8
+JxN/9ENKrhGlX4oLN3YGiYScxFm0VorWWUSJy3vjLxk96ynU6bdQDgOvUbxrTXzlYemDhwPU0m+
qqGEmLHFREgD2xt3/qamkD2p0cuQQMrui+5SNACU6aNcUIYje+uwcTgNXeHAeuEgswszBlu18yia
kRQd4xtaLedpMDA9W2SNEpADxdyvuXOGAZJoZdevEeULip2NAYS6ox2yMScQpIDImlWk+CT2tiy5
Kr7vFV42HnKXWWkS2j/Q31le1+FkGHoz9YQpqFh632vLkw2FakPULgtMZEzobW3CoQLgnYF7DACf
IoJsp3VPqPVG1Hcuy5+OY3poVhiLPB2kNojqB0vkj9PI62T4V6u1nrt3bpo+28CON4YLrWt2RHNA
xX51TkV5cNRg7xTBhJRi2HSWwU7lHDSYStQlt4pv4DmDRgUw6abV/G9dbdLTCbubsLpzzeAy8OQ5
lenZTvniDzlKFROkwggGNYxQtIzkSLoz2rSSGJU8YsJfYlO0zdgrp26roxN1KgQLMNTjmd1KhkYz
g71m7cHXrHPrE0pXhSjhKRHbIL4YVn1KVdJDqxLpIsejy1S4bzHPTIzqT2q2Fu1dVL3qdhCgSkcj
JszDwI3IwXwvEHS7GQgxWIqjx/Qn9foBYMr4vvjLI2phea6T5ldZhMt6NR7zT0ni+sfhCuGU8euj
bCzpCn86kpNojfBJGfAd1sZZmWvEIjE7qqzYITtHfc5svsY7DdqgmPlmA27+ZrMUuosn386Lbzr8
AtpiUlPjIDfIBTISCYiQ1i4Ncc2MpwQTzLeEgsxqqYlktoWUsTh9dRA+Nq+aOynNiavA+5Xg4FLB
w9rRJpjKn1E1aduCPTUwvg090j/p6EwUqpEKFRK20bVNy8oLtDeYy58yKQ566WszwUQtXfdbkIy7
tjRfZvcZisvN0MQ/Bh1pkEyiWiQMVmwdx3Da1wNGcTQLrUYpbA9oIHNxGeZ8003bNhYZSxCOP12G
9SzhSPbFburC4xF6LAwQDwZGEA0ioDW3zlq2xjSVq4u/5nNM0q2MGRmeFXUsaHeEnxN3044p1d5J
4s+m+tnk0unQxgcj0KHO19TSSwioTBHTXO3dpBnkEn9VKYi+yRu5nxHXuhNz2H8O8DI8nsPYs1LE
P7IYeoi8umogo1QFuVYUxGVVOmtpmI879y48lYWtraQALemsXZnm58Wkb/MsJ6F+aw0tNE4W/CUT
EIBBkvR7v4PFi0LLm6yu2JLCMw5vSUE209SGp9BJ16VM2UTpsY2c9InQpreqic9WGnxzUZ/LNG/J
Y1QxbjTKeGxRPhIDypRE2pUXrc7SkBizqNxKCSWiHp4ydNEya2vJCJYpPJ3T7GxLg0aHJ1oaf5ck
rmR+a5NblL4PLq1QxDKNzHsLiv6I50uXPs8JtyGuGAoMBtsk3ICveoOkhUSl/TB8gUxDSeS5DB+z
2XkisB5MFShvmOMNCEg0sfTo3swT+u/JZuGeLJ5BLnIdTufEWKlJfjM2ZOaJuUfh2BPdG9hemOXf
/Ja3glSZPKbJXi/Ip1ozJXT/QQpnOtiUbiTelvF7Ft+0QX0PW5DkFA7UYZFuY6mfafqYax88Sqqh
0vr3dTO/SUxCQdSjJcV3UlsYhNUepfdrV3DWslXKuhY9XWp01wnLLGX4EhWTYWf45zCOg6OKqFUW
AeQiDowrmcaLWllONQHQgZXw9a382dTFz2B01Bm7j1SNStYljfpzgoEoscTJYT46qUSxS1N9VD35
PSmZkfOuzAh9FxVhk+EnbfxnKd5qXb6JkC51BMEqmtK1FRJ+xr2epPznam1AsQifRt4Ix5j1wn0I
Ep7NRc9ZyNXK1qfzHMLlWtSnQVjGkoexlUrSpGVpq+h89dOdgRA+LJ7DNiNfQeblxS6fwlJ3UnLj
ZDqZyO5W/v0iypE230UAOovqwaW0z3RstYpMCYqMwxiwF1ZJAhOWUDG9Ne5jZ960jvqOm59C0irV
dVhr+8F5zhTzQuo7vlH5DDHmrbxW9W/qkEoiHiN1XQ5W58kMYdLl+potW+qri6F/aUJzy/Acv4Aq
l2J5h4dzdI0HrV3Zlk02Y7+VqXBlifhwHDkBIBguPa1Tubp6+6iMaMwwXC5PgYi5UpPDokz8umxD
mUZ5cir7Z5FiKpU9qCqyPd+ne8OxeSrtl4iYCDluWezZ/DgponK06F21U2mbgwqtT92Ni6TG0Yxr
aAUWkPz8lFUM6NDHknabMzsqu/2SJrtEBC0KO41hDiYSHZ0SBc3aasPhVvgz8OwI1QkjCzCVHhv3
aJTb1h3SreILvrEkBbJpxpwdoh7JjAUbrDnNCY73kRvvnmDGFnmhveuy9n4aHPwmrkXiKEIpi6+5
LPNt0A0vC2RGXhwxyzPrONy6jI5EpeALwyG0cmachUFfbFyt/YnylSd5Vk95kT7LhfP/aqmQS+3w
bW8kbkFptUufF5mXG3i7ccl/WB3SLNIDMHd1MrPhDdtKokT1wc6EvjIH7UO3hzc3wrxn6QpcXmtq
j76dn4o5mLY9iQV5x0hf44aQYoGi1BvSEPHyyUHroBwTI76avn0JmhzvcnkgGJHDFQGTRp885kF6
XhymZmYk6I6x3GdNcUgmfgiQ4OcJ2xk/DTVk9C2qNCkdY4VBvXt2VAb10I4Cb/T7XTvygqXJbwVF
cipj51KK4jEpiIey66s1YkaNQsXetnN3owrzOHNfeHOCNNBB3FgV44nNSt/YI4HDbfApVRX0FT7R
Kb0VrgbuSqesSYPiTY7JZ+mfJKD4BL6TKecci11qbBaLZYUjsdFcbvcwOfQR4NlxuGDd6D2NhX+t
Ecmup+bFwkVqVahEiYUd7PC7ReA25fPgb0wbt6UZrQa67t7Y5adxprpuhxcbMO5uMWfKTy+wU5Pq
cO6iyHPL8NVx8zNbN4EumrLtYoT1TvgpYiR9U/4s/0BdZGd1SK54xy5d2R4S7TNo42usORf52zKh
MuH7XGk4C5cvJEfOvNMIBlGBnyHt5YOqgHE1dGtrKt1tG4hNVIF8IU1x+QPdwL9GSoGsuaQwRi8C
oflTatZsfNYrpgv/vAkd9zXWFbTlysbNTL5nqU7pnezKmPTcJBRUcFU+Vd94BuuPfheawaDcD6bY
lMzzt104XnvnsxlFfKxIlzRb62LWoI0aQeUZFA2ofqR7AdJGb9QzntmU4iDknNgxT8jRlyGUIyNN
1bSCwA6cBvYDN8zBmLNTyXvCVXIdZgubLu5lxcHNlSd0UOokxRwnhmGjO85taievShfgMLbmXTuE
vlfFnA9LB4uWihQvdPXTYmmeZ//i1Mmxr8zHTFco2BPrn1G5HvIaTiDhzqa7jjOL7lZpXUaF6xOM
9b3RKKc4/Dl0qGfdtIO1WhonNhPaT2l4Bam2qcY6uGv8fJNAQ9zyiw+lNK8hKT67xWgMVZ9eXy7P
ztFO5T1yP3sk1pzom/O4xBs1QjakDRM3EQMHhvcIOYuNqHxEiy4hBfKBWqzQahD2dLAmAsxC8+Lw
dNbKTDAB+LQEtVQb8T2aVn/E72Kjv2Utya9MzrmFqedLYkksI36djeATwjn9x5YfsCy0acZFiGz+
0QA74Y94RaQBfbGFKy7e8Dl3Xvu5RRgtxoOWlB8FwTwY6u7tPr2OlntHeBOXXsGy7F56PR+A2PZr
XwzAdBvWi1AEx3Dq/APp5yzJocmTCPY3jkgToLxaRZlnPTNhLI9GwRIycxfvaZulu46oUK8mHMGS
1g/50wngXNfZPLKVpndjY/Mksw6oc/oxFP55AQoInRSXPU7V1Pzsy/mYFtOxxm+XTBMpO0Fyl843
NJQJeWHkIkcvEuIgAzOV+F0ZxN50uGRSpK423eMiOSZ3+cF/fvJrfZE7Z8q5EagTJdWsZI90Z66c
TK2U4A27b370bv/gzv6xrVjbZMVSB9PP9FnVqY/m3M028qD2D7uGJvAy95CP6CKHlirpBeBhF2eX
w56EzkgZw1KpYGHDlO0KiJwgyGV7vWpt4POnRsDPXiIcZRy4rAZlY31U9bWgmsO4ixqYUw5eFjLG
fmY/8q6+RWXGepJ+rzq8caO+sWjwWFX/rIjmTcCbMQSfbTD5UoCpd0JufhzTRpS4jV4+tva4ZqHV
PclLUzLtrcR3LY01hTFRIhv71Ik+78dceUj1T9AWa6gPHzKYWKahL6mb04hmtdVu5pDAIzo0lMvJ
JTXCn8sAjpcB1enl9biXFBzbKtdjS/Q4LfNN2HXpKqNPS6dm1znTd5uepk19VpOKg1HCBFYE2Mi0
rxepm5XlqI/XUVaiC+5MfiWWVAdyP+4HfzzbZbcZql3uhwfIfvk5T/KzhGIgTx6WkdSMaMYX5QHA
NJLyiFZHKetIeUQdyJVZlT8CldeXKaUjhTUUCCwucBzxzL8YmrLnFrO9hpg7b8HUSPlz13AyCsk6
H9Jy1w0A/zHuYSpD4NgAC0++RwUIaEgiUlItMxAwwvLapQixv58iu9nL/2ApOOHJv8hBklI4t0rF
0ZCvRGMUllwbgw/QoXYWY0ntUuC35I40tlPYlge7DB6UwjpJkbg7ECjdjWAua2UNMijdBX7a7SfL
eeSO3aUVXp9Wx4CSNj/Hs5gTdxsY6sVKGkCSalkuNPMF1idZk0JgmmrFSSFaeklXNgd8KW2uXdGF
50dHtE+ubW9kKZqjh6RR7uPcQcidEfHWmzoNxNAr4VqTtoUurQNVF+OCXWj83BgZrMHUDS5TAtFD
MjsIauIgQmhkwfcfyP9D7oj3ht6kY9NwXyZ/jklM92Jlysz006lGr88MCWsHkskVyIeaIzyxATWI
MrjQNp2LkY5HwUPOcE6CwpbY6CV7XT7AS9p5ZmxMET2N8Ucc1zjiyjOcaK8faVPI21guL6OD8cnJ
cFqYt74DU6MdH4m3//Srgi1RWVM/8j/ktVuMBNhJmAnJB3WYdbqx0yITjyNC2wu83NaYgTPAlYJ+
lg6MNkBoj1bObQnadxVVswNNDgVjCy+44/4dtOTT5H6egKXSYdxLAaiiqhut5NGijwsULMuuY0Gx
GU2PSMXZQJT6IZv9DRE4O6UltVXEtenVZX6TO/sin56hdGGa9C+KYBKlOiCtZueDXslFLs91UV59
pj/VzP5TZd0PDVxExV7Cv69TTepQxY4J4S2pM9dwKq62JVWsQX43ttoKZ6+ON9vfUHOc5Y8rhvRT
9pvQ5R9sK4CqLLWsYaN8wPQH44vmdqZwcsFoLFu/U+bXOFY+uDWpOdEDk/1wyScvnTgBAIH5Lgf1
8HfoO5ckFpTlO4SrYxKyR9EFZrDCRHoiqF0WsjTzU9J0gq06OAD2rK2B6h7qoAn4XaOHKakaJc/H
SlZzho8hESqW5vsfvrwwc+CbjKgVEtJ6de9kvO1BA+rRc8itBJOU1OipziMKX7XVp438piKVOgcH
zxllI3l1YXHTpulLETUPYxfsOfOlnuHe6Dk7sk2KIDWDfcvNtNGD9jZ28jvIGLfA6xMOa1QXbn5t
SIgtJS9KrQ5pEL7JJIzYGPelFt4zoPJqvtlABXrH+W2J+1UB9gloclY6MO2jYSJdIGWRvVollxuK
N0GvWE6pMInKmDNWqjrRcAbyUTgxoIew6Qi+amYw4CtMTrF5U73btQ6lJib3uy/f7ZYLlibokdQe
KMbAYqdkmGoHa7oXuX1kMTXYMYOtVqFUIMeRknjOlY9RXrvolpnSTdqAA7DcdQS0whOzu58M/aMq
wRD21BW0vN7NnGNgGQjck+l3uvbYh/XkFMQ08kN9mGm6TXfWgDePBu957hmRRbN5aektrWNToCjn
jOfIAqoW+wxOAv40IHszKtWcIca6t7JbUZJKKP/UDN3ai0wijNL6CAfgaflwissHW1TMrnRnDoVx
hIzzubCbcuweSpmtg2QdhPFODnXj3Ab2Km6sTnl1/eCIhOSqCv12FtZ7k+bXfjC9mfIaXC7ITIrr
5f7OkIznEwgR7rRA1zauLs5Kbu1lLejb1Q/GIU9mX4KyluC40cHVwizU02U7J6epZdpvmV64q0jV
9/wl0KsHrFX3Ux3cLDTWxUaDK91oqRblSVjamVPZK+zoE0e0dcuC9BJoXjiW4hVpVuuIONPUSh4W
OGNtlGsSHznMY8jFPWzghCPRTzTDq2PWawNaxEoO2qXzO8P9KEzdWNutu8uD/k4e5DraL8iDTjDU
PmVL2p7QkYRhwmGFZbbMp51ch6Sq2MyzV5lxsGDUM0WWCaiscc/ILlbB+DNuTZ0ul/otCEzT85UG
ICbNo6xKOeTbBQi2Oe13wcg4PrK8qbefsWDvVclAcbElR/ymsPOrVhF1ym2nxwp8rFpZafL8kCr4
Ikv5cNgp2fQGd0M2bTIDNEzT8SSrCJ2TtL8qkzh2OO3pKd3zEht3ALNTpuqKbgztCo48ErcUlhSN
Q+RedEn94cFZj80Qon3RKeu16t2aYBDUxf1yqEvs55wRaU7A+SYbaNYSCPbgMMO0wpWhKz/HrnlB
0f+YlRoGCobiq3xEK6urxzpzMITy4OqNxRPbAw5rCSDL43fiuOUF4xmlC87C6L6rfnVbN0wdVape
v8db4If+q2WHO7vwt2GabAiS+5QbDM6ss1zaC4Y3MRu6CrZaEp6UGEZeAbtEdtJsZlFJbJ6lW6oL
tkTLXpIwP6G9uroB6wxNfk9eaXnFx4mY8ZYhasAHsEve2bLvAFepUsLoXXmqbww6XkKFTxLL6snX
hh45R3xV/YxAkU1LY9GTO99yoCQFepMH7l6il/RYKGtDn4E3pfex1ijrZVtp+opIUX1f0iL3RlwV
8TjdxqbOoJJvZLkTaZ1UZq/D0ZJDGvpYUe286mCoihiClVY6u/ltgVkt2/GylbigbTgleDpho4h0
sARbKuQFLgm6WNWf14OrHXNTu63iga2AbKeZqduoxGff14M9lBJQxLm6m5zR6zQx77UWxI5q90cr
iqgw+wqclI2xmHyTm6G2aRBa5mHyoS8J1X9FONKf6nmiWSX5Wr1T3vUBk24FriqdgH+urWR6yYpA
tl5edLnisB4ujRgVwrLVk3Sk3sqbNFH4EPJv5KO4GFlob65H2GO6idcsrrpiFbZXS/mu5GBpCius
flRYBLzl+N3Sk4BEkAKAy65uPH6ga6VG4VLqlj7vDW6EZQucbGQxRoxaoNZ2maa+OEQZ7Gc4g17O
TbYYfIaRBZaE5GGtqFC6KptJPN3GgSCq9dxZh9IXFRFKhB9HbkLbkt2CXlnievXAuZrgmunAxkPn
YXAe+zp8NJHwrtSx8o+Uqhp9HYMNyR3fSPHbjMgel/N0bl3Sio6Y3trGlhIaFLVFfqoYuQdn1fc3
YdWT6BSxF8vbpWzjz4RsP6zWlAaysPmnwsj5rdjpHnq13gj018MstjHO37U04yid8+AKdVecFIZm
VmWma0c+Hey2JaAx/1EovFOT/9JGXkMbkv5ppT5Rvb5MfDOrxoqvOo/WYIxHR3Nul4c9kUf9juVk
CPLHAANSx0KjxOBplJANOkoB2tBFCAWpMapOR6DgwWOXD86o3EyywO8LaA88g+g4Sjw6BpPuLudC
+iGlmJ3MW39KLjPxT0ERPPTWbulE5vSFnS6l6xtfLcbzPAYrUnTSw5D46KGrlB4IJnWBlp911OXx
cF1y1eLAc4Jw243pFu/490EozrYGLosRQY5IhbXq+PGeO97FDTKAlHKGm4DWbWyWhGmbKCzJK1b3
fVu82sjlGNwV31khDn2dTUeVmNvkfZiS0TO5t9a2qLeYZMjhMu5sVQSXZDhPIqm9ICbiQPg5qw2R
WumonuYMAVDjjnhpqHSaFGavA5BsNBUM8w6HLLBODG6ogPWy2vayC1DPMxSVzNeYTaikhgWNeaMp
XMLOsq5lXWoHV8EiMZbqjZ7oyi6uw2qHnOZngyDZMwyijDKCqZUgAkbEUaiL7esAGcgz/Jmlo4eN
m7dhtqvc17quT6Owgr3b+MU6qSnTULx+1A5b7NCn8LeM9AanP6QdoD3O+4R8baNFpEwktfoe5D8b
NiVQ6siN9FfLIRo69rUbzZo4ZM9j5lUtIUvY0I4gmfCFDvG94g/QpkYr2NpddWeJQdvpFRrWWC1T
QrArpE9lHh1ay3ceDRRim7iq/7/3cwop/furn3Pd/UijX4JrMRjJP/lffk7zP65rqKaq6vhZ+Ftp
kPkvP6f1H9OQv+egW5erlonw+79ja8V/8HhiE0GAKKNqLDI/moJ66n//L1P8BzE/fwxDkW4LQzj/
kxSi3+WVWCVVlhdeDkeM+GKJMYx2btCXBR68phNN/a3KzKUN610xmujhmr9I6KV48ldxpXRmapau
Cx071teMgs6v07IUdJonqYAggZv4WXULtHCjUzmoCX9V9L9IfLXfjQm/vugXGaxNp5JajxfNOLf0
sbIfeYdeO9MBYxHlociUG4eoQrWvd//PHXH+54P9Ykf9TarpGOhXBS0Fle8eT++vUs02B+Vrjw2u
aQB1YZdDZBJMQ7XtZGD45lmNWnIHi1Cmy69as960sbLxyxblpsYwxFxnOo1g1K8K56cBn1w8PuoH
0bHMafqxs5rdMBhrFYZ87hsrAcjZUIyDSXQwE/L1kF+zIX4wJ38jhe/MtFeWwuE9yD3mmvCsDZm5
4FXUeYl/lb9FVbMCy7jvxfSU9SjWTOAyQbVRVN4uDB10Vp5BrcWShqDkL3rlfy7HL7eHi/AWe7OJ
yh/97dfL1eSJzz7QMi+BrLbpuR93SeXurF5p902LK8xhkXZSNBSpwjbSZjPcUDUhjS6nIwwY0q5N
+wHmgrEzYJYQPzwBlxPOLd/OhrejbUpCyPnpnUux7dDaH6ZDNiPg6DVV8WIl8XfYi1nme3uNDoHC
qJdJOdW3UkFLMNBV0NI1XqgY7e34WBQY54bmJNUH6OXAmintpijL4zQY+zbqmUyo92acrnMKHkmU
UCX5TUBZGGnVFynk3ZlWeCN6NKAqvqC1qAI4SzOAnmab4CoRfotCj2BKT7W01ZSYG0mmms3ucYl8
agfXo8JBu1aG3T6ypqfEYL7EHPDKs/cyNmzBALrnVT9wKsS3s3e15CjzWcG9v2Pt2IsRJZ8RopQI
GBGtx57UatVwrzUffJdO7k5KEPTRoI6Zz0J05wYymu8F04zciyaY3dLMqNZJOG+UMDiokif1f7g7
s+W2sSxdPxEqgI35lqMoUpQoyTbtG4RpW5jnGU9/vsXs6q5yVmRGn8u+yEpXhiWCwMbea/3rH/Te
gjD1tfPjRw2D/wHWWGo3e2o6nH/xXtUbnA5vStP2VkkgZ4L7aHo1NWPdZJAdrXLreg9Tx/DJnj4y
92nCqx53m/QpHvR1mAebkTPMIHKR4pR6dHzV1ETQIDdL/I6GPGXsEKwRRA87z6k+Rb55cRaskVqr
mcGcujcrj5sNNvFTnTfHojmAvoeHcRyIzXZqfA1CeKPEwn/LEvwi0yfIqw+DXnxua3NjECvo4Pln
innDaKAydw9xH6Aleclwu/XlJuA+aBztxnrUa4M8QCrH9GzYXyyiPwgL2NhxB4Znoh+xMdestzGF
+8KvMumE3AwcAqoNzgtgXS9dq+/Sho6ODWEuchAVA7p0zOInu9Kikl0AVT3tIS+54ZXaRaNN+00A
I87yLeTihVayco11RX5jM4+H8A8M8rtags9m630wodqXvfXIVHfNkbPJMauMGAWGPwv1Hbgzq78n
BLbiHGUP32BQQiZj46j3EQUGuzt5V8Zaa91D6sFnKm0irSnT42wjU24txnUoMJ7SML6BQa2djN9o
M3otvefOXb50jPu9cW9HBszThZlcJp8/rAP2vtE6DvrIxNnx8Sun/usCVD0DC+0AtzDWsIDGViYM
sdqBxQq7dDswZOcKCFQj3lvDgGl5CEO06kPq7nhlHwY8Cuq52iXttVLo6a052A1t/hQsOP0NRfNq
BDCGh/RrkEOIxCxThxg0xvHNdsbdEPmPzeAe2ACPk/bD19sDZuwcmTzRvK3WjpdtfU97dnSeqO9+
JC0mgz3c3NB0biB7esNsQKs+M5s42khNiwAybfCQ+dVnWGWzzqEX19u5Jl0PuoJTbfEoPRim9tAq
51CqYoMg86HozKOdK75B/hA4DFE1XP2KvZwpZpo+8NOHyHyVBYR88SEHJ9V6f7VY6d4v1M4c8Mw2
202C6RE1yrrCwTO1OCHK4NkDiCuwBIpc+2DzFQbydKyIlQUxr+toariv6Wg9OaBMzph/bjD+bDrt
7ANOt+0+5x8PSNjNiUUoXFyk/HdiU37MpncExdqqWgew4W9uPNJhVg2gy1B/HfrujZ3KIzlLj/LN
ZJhHmM87J80IenmbnPyVedHKsNLLiGZQYWLpQovGBWnttC26JnyNjfqV2IVbYeeH2PyZ0DGOP8J0
PY/FFdXjY991az+kORLH1FlFX922/lJ6+qtXlu3Gsqe3HApQbE4bz+M1ZKxSQt3gFOb6yQbcZeKr
lqkfRswh2/W/DDP8agEkMJnc+AlYB9tAZnYYJbfQGuropC9kFQczAEeWtz+dWeHzA2EfFtO6MPXH
WM1reSFIOcWOS2Ro5GxV9FNM0xFwbBtRZ3mKUYdauxFRPT0vNtdRxNo2w8R9Supd5PpbDtBdXefr
NqdQG/dhYuzS8VTBhggS80Qs1aZi3uXH30stg6CUQ36FUEywljOlD1qM55jbMea2D8J1q61NP+t7
aSRrw91ZS3IJ7fLVLNJDfHGr5rWKzKPhYRDF5hdPnEUUCBCND1OjdmWjg1W8WvG3MPoU46oNP53n
C0Yo+g32LaxG4e88dh0gwUTEryZQTL1dIEH7RP6OFQtVs7ZVWzyrli0Emx2mpGglGPRZXBBvgBF9
DYN0s7D73Z0Jerh6cbltE4hTJTitjXBr4BLZasfJ3CD9X3lJjXFvBtjRbOOguG8WLYGLsltmbMep
YR8UFBbJKGY6MtTRmtn6rkrMjWsxYxsplozHOAwPrsYk2AGbymx4UOa66nI0hjUjfu8gdzdQ31AK
nnqCqYKHOMDAjW+VlcHDCF6RFumDJKB38FVU8cPKg31UjDtEWQV+ffgZI0rjbJjpHv2qD3im2BO0
I0NbALTVOCXzY0igRzE69KDc8n1kdDcd88NnHuAR0ASyVoS3ecjUexVlY/6cQ4DCyAgYXDXDisht
6LxCbiur4rXGtnuFOOhLbnYfSWa2J7gWF/zs1q2aeHCIrwuXqUtpjdslI3Aoo/whCAXOdNNjlMx8
FP4r6KmaO2/l1FA+IyDbvTNr31XelTsO9sYHtkXM0T0ALz2jgcOItyIIsVls8xyXKgbRxuqQnJoz
TrRrvU16wkGoLZIh3AaFfYjL0T53htA2yWZXFoZzVhnGW10bU4xVi6e0yn9i0P5QpvawCbugOCA5
AgDNf40zsCrynNLK3VU8GtLbPoUeZt6MjcopYpSBf/amBUHh7zfmwW6KTRT4qOAYlaRFy/wKkmGi
fQnD/srRAKthnMmkCHIgYEj6FUB4jbhgpSk9fEoCJB1D+LOy0td6wTq+J0q4b9BnWFAtLM9fyMUB
QPYQ9cC9bzD3s9mbemuf5lZ5dBPvQfN64xhPVNJVqzeHXqug45dvXW6CCViLuxq7eNnammYcKLdP
qkHyY6hAey1Dy3n46z5FSQv0W+FtIg6n7EZnZ1vOb21gqRtNjI9tyIwmD4+JZq2xj60OtLoHQ0Bp
1SQ+jvDTjxwPgHnyvjOMAfuOcYdRwzI8KDO8adpHofR9gYs2XFs64n4DRkFeQVoUG9USjvzXF21I
8/T7RbuS8Gqa2JcoJXrtfwkYdZmIe2UEu6rKIdtq4XMeWxuUSbuEOmPKvO1EOIStqZ0dqydpcuyS
kV/vXP/6Ov7U0zK3oVuhSaettfzfe1oyllxIxYCorjntm3E5dimZ1HN2Gu7j7TFk8uL9H0dTxNnG
9AAf/hZPOf5qmvlf7bH++0f/C1Dx/2EYrkQc2n9kOovc/38MsngGmBBg56ATc+yyIv4JqKh/2D4m
Ey72BCacKlyw/htQMf6B64U4o7iu6Stkpv8bQEUW3b8tSiJvwXpMjIt82/J+d0FYOuYWBhy9tUpl
INLb9xnYnImuIDYu+Vhe3an6sgAw/8378B8/GUDI52XwFfzMf38dLFUnVaDQx7vu8kAhda5ysbTu
MOcd6mRN0fgl1Fwomfrf7R4iOP39O+P7oHN7TcflVfj3T2bWjS+8hZf/pMZb4FhU89haZUFzxd9j
nVOTh9Vb1VJivlgZxpzUrEHDYB0bPLrIiYMhq6I9LATPxafRZLDc5e0PA5vLqUtf6rLFpIsK5V9W
18sfl/ev2Iz1Z1iIrQObCpxpDLwV1G8y2iFfzCpBc0rLwQQah9iVCO7okRgwu/nJCpgMdrF3sKls
ip5ao512i9XRc2YlgKmHKZM/ta+J+SvhodOsRm9KlfDB9EcIG+HmGK7iwTnLbaDH29V29DG20W0a
OWcwF6azw7g270FZ6pKZvIGm0FwcFH0C6VYa5AJtOWVz9yOZu7/Bpf7DUmFMYDn4zLFa+PL//sC0
bM6h59fFOu3bM8XlI7rUvQhAIqvDFcDaLE7xEHjW33zsnw14PPyt5B1UgJcMyH+Dw4jncewohCmb
hC6HCjQAwmd3ZTntF2IrwP/y0/DsD/FTSOqsF+B58NfPnA3n94VKHjwxtzbXARD52ytSmkY6px2Q
Gr3kYXCmDxtaEvD3gcnXj6Cb/gZ59P7s3AFPHgSQncdx/2xz5caGnUFdwi7b6S8zpuuaZjGXBp2y
HCK43TMk9UuD8WVqXKoqIPfOuISmtU9mJq52cqor3PJGhHn4n0JyqWP70vv1FfuGvSi4hqV896jP
WKNdd606+yy/v12M50k5L2ZfH+x0QCo5kiPlTfphDIgVnRm+8rpBGM90fe0zOpFNqk7jW8anE5CD
YaUxPsOdXHeD4a4GchwY4WE+VLNwe889EAaxm5zpYnnV1Ujdgxn27aZ3SBXAilUbiOQgccjPtfdU
wzZjqh7dnncqtLb+4L5jmnzW6uRWoJnrtE++lvi7PD4Npvo6zelHPtuHEqNcqLQ3f3bfGarpTXdQ
1fToOCg+C97MO4PDslEQ/PXqUH/eETzD5o0Qb8X/sI9VUTxPTtPn7AjJbfKGjUMEcZ6CM2TJjdb5
GhXuuxGUSDPMYFsa80ukfyW955Jr0cdQWJe0sfYRoEs8xU9VBJuFzv+vr/E/rShXuTpmk5jyGe5v
Ib+RacVJ7MqKws6c/rP5WZjmHklY/Tdr98/ItWe4tEvY7ylWv/nbFkH33YVlDwqSlZjOxFn6OZv1
U+sghWl97fmvv9V/gOjFS5Lyk1PEwEDoN4jeMWKSqAvI/IlAZGaLELppvAfH5JToa06JEh1iWZfX
zlmWdZIWP/5/LoASAFGeAqs3fjvCgsGzmloYp1Ex/RLZv1t0Vwh9GPG3zqc4eG7T+axKTrUhj/9m
3f2pgMTRxvHE1IFKUlf3XfNf6lg1jlURpiZyTxdr/j4/+Qk5Za3GkelD1vfcKwKQvzGj+vNO6LET
e7rtWB7OIPZv62jOjbZQRo4sUzWPjUWMbBh8G2LQtal5rBbz51/fXx7mn18uvh1WeDrIsyE1yr+f
OUHQRXNU2iikIHutxkFbDhCLCfUIs/rdy4Xtl6C18QIDcwBcuPzaek1mFR91vOoq9VExTj90AAII
z834wU+d/pPrLDuzCPuvQZrB/5PIkVDCR7JwvjqdeTZcZ0B3kWyhzEdHTyJLYovwEsMnawpjtfqp
m1X3WHTJux0qbeUs0Xtv1dPGkCCUjEQU3xunR38OCEmB06rlEZN0CVAh2sl+9Hw8DvSADdazn7Q4
fFq0NvtMUXHzfNyHIjIzv9jwo8v+NpLU4kpki9NBmlokxiWWQBetHt8HXY9QhTXzK+7qUFQN7eh0
2btv32K3c59C+Z/7n8jCnB8me3mFbRzurJaM+KjGrUBTzRdznpLTUODa219qCaGp83gfkUoDKs1f
awW0DsZLQXJNTIKNFhNlM4+XUaJtIgm5AV+CDQ0Nv2+Ma9rbL/TLCLz1DhVuGgY7Ir0++yjBiPxs
fyq9f9IlUEdBqdv2xXyoyNqBSnH2sp+lRPA0EsYTSSxPOD70Jtk5Ef7r0xP0xm8dGT69hPksgPxm
otNhE/NDgNHnmNyfbKIuAmZ4Scv8qLskHusSEkSDtxOdSUp6UJuPxSojTygiV8iUgKGIpKFEIoew
tKfolRgiUwKJEm1dGFMHbpucHZzGt1SDwEym22wSyTMi1yjPC65gyfpTSuaRWcHIIAOJkZgEIhkk
I0FJ9liYO9uvywczdm5ZPaF4nTWgjcF5NpsWtiIq9Mz7WqXVF8uuzBUzqgm2ffhJdcG5f+qoDrf6
MBKd1sOXdp0L6lbu7kBK0KKegnbc1k7bc2AM28ooMaaFgDjmy97DLEA3wuxZmyZvnU4eEnET0+yu
X8VOkq/Lat7NKVZEDp7fOrmYw1eDhHA/Gj7ZrTFDNzO7Z7gHzlKrTdgCNs1ZjmLdi8xVuiwkUZff
rLLBrSlW8Ad1/TJ3wwM8oa2W4pHhd0W5r9wHhJwTzm3fc12FnIoBgib3qV1wJohj8hrygW8efQob
1LbDHG6qeEH4CedsVczTxoaqhTUAwog5+qkIWvGr7aJ3G2xWr2HTK6YpZEk6kFr8NT6ZNwvbJStp
8ctunkfUi50LmSqYwxvlo7dKTUdt6kTtCJjf2AihQG3Hz30DZIOca9umQNntyJHRV9UK2f5WDe5z
C/VlM9mwSYvxcU45qdPyRM7K9ykOXxr05VNkXaolOYWc2DaIXTtsa+oynskmdsldLuLborx3tmm8
gbFh20RjgRusx1vOH5KQuIBQwVu09nUoQJYDll9fl7DQN5hiHmLLPmRRezU6qMj+9yZpWvqi8loT
wyj05My5UECeeyO6ZQ61YI7iaPYZ65LNUm8r6NZgdDngZG+hQFqGUx8yNYC23sVfpKpyI0xqzeJg
5SYyLaHA1tdceiazHz+KaRPZRsoQrrzGQ7YLkxpgmNKsoKDLgnELZr0bG6iEUnlJzSKqvuqT0ZRH
5ap9gXIvhahrtGqdA8mzIKFAmWjXMLLfFhnlLI7OYgUFaPguRL4mH65avdzaoMebwVTbdtEgJff+
O+Srd26WH9swjxKsUWduaExZsSqd+YufNI+5A79J+PBmitqVgDSGvX1JmqlxqcOFtAU3QCU0qWPY
cTAIN3YKQfBg6WZUzH6Wf2R6hImB7axSmfP6sMypJp9JZRTkt77C037Rk+hWGDR5WnqStryyzf29
MYOHhq7B2WMinVJ5ZqfeQzxHfqjPSiIM5AmMG7hch+lupzAinUMWIw9gn22cig/jWRDbcG675MnN
f6EMvuaMGu79cGNDGJ6+eeaQbtVI2FMZIuQ1qq9yWQxk9rU8k8o72wPpQvenNw0pUZPx6c5gD+F9
gx6/N62DyRGaqsZ+z8rPmZNt5CuQUHEJjOLkWu6709g4WTNRjVG7z9inTOO8NQOC/ng4PnrWjZrG
t9CB+OC054B5HQhfeuvKGInQuxOTkB7wXNTMhRTItY0wQRpa8ZSIE4REIDRPWsibH8qVevZ5sCmC
JaWzYes22uc8J/Qiss/SLjjtcMFbaOUyRN0TpeauHUr3MR64h6wbzEGcR2v8MjHgVl35NnLPWs+6
QPz6sDWcteb8Mgr5X65dnHrzPHhPjEM5eQ/y+shDsqL4cem84yT3G4QFtscdaZHuZOncQ8amnmnB
Q3UNCwZ2KmcawgHPVHibFq9V6lzwP72Q1HHudJ6ivAZSzjfmzmtAY3kjVUbpF6DjYxlK84bYEmoo
sXGRIQQsmjEtKEjMRn7BZDDKxxdT8WIN6SHVonNrlj/surt63NmaJy1zHbijrjtcUDKcIraLyodf
WJHwlxMNvB6GBzp/VDaTAsoUETtKurrjVB9YtKWDQQLjSsSHJGVd+tZZuTXzcb5DXaJmXcyVqr33
mW9OVCA7untQC+rS3uZWpMVJdiF3cA6F1Vx7AjY9hmBL6Ty0k3GI7QWZC693bmwpqs4VCv200jS2
0hJZXLTCSPWHNxYEpnuYsuENfjCs6pZa3vc0PWhxAc8t+hRYLDxVgIAlA0ltWeVPyH8Iy1X0ddRC
KC4n/5Mz2dHDGNqwEZ5y27IfG6WevGai1uLoKzlkkwBFnjxhWeFhNH3HGLYp9x1gNnZYyyMldcHX
ggYxsWNwpH4hT20lRuvSMIx5Cy2hCI+LX7+3ZrI88aK+Tzo+w13xk29ICtQf1GYV9BtVnHXhCYwZ
u7qqmD+riOm+xgQNfjN+NddiwsMmGtTlnzdQlqM8PIbaB2tW+5oWfGjPRdM9pqq5wG3cyM6Pc8qH
HAfyY2wT63jBSGEg2FRvL7KvIcJFZVLh6sSuLitMYyWGOb2PCEVCx9rHRY7rl1m/QWD9OS6N2o4+
44wgGk7EMHzNSjI/VBY9dOHwy4wsfR209iInz4ktsDoshX11eNF4QfHrV1UDcWHah7H6JqtWvoEZ
OAetct+tgrFrZweUV6W176v4serGc9MYF9yMqCsm82zq7jmdEjAae5WEimPTPwtglhjOmxOBAGCw
nM48cIEpbHbJtAh3MqjLWOHKvGjeqz6TQqyIbSKkhsN36GFYwMZYj5qxWZhky4vZoimLjfzrxBnT
FER4asOGSLH7vNSty1NX609Fkr4ZKcb5c4FZJ2/S3VIzktyKSoMOyviiAWGBznyCzYQfngdDI+OF
HQwYFovTnIvqVGhsvYCThckmimhCLrXgAnJVPaDrWcGc21sFEEruokbD82+djf6hmBEHlXih5Mib
Q+0XXpxMXcncwuwAkhEQnw1py7vJLm0p7ICW8GsGid7jaKXMQh0+3YhSIJtb+yVlAzIWulxOACwl
S5M2Q9AP2ccyc3jqEmtdkQYP3SW89WBX6B4/FwZiFh6SPdl723AOajAvsL/e0TicpW6xHEjcYEzR
oP1amvaJNNZoE2nxrac4gCn7kRicxbq1lwVG6Xtt2xp3tGgm3h0gBu2qXf4yZwdbePMSUuXYcXYs
nW9uhuQ/DPY+0vFqaK5lBWQTqTe0liv5KeR07xG/sgG80i3qkb4+TcrY30/fILrXUWDn+/zRMspD
tPCLAaDkTfSL8pSCDsq/BXZys/iTVkFDxyNs0+VffASbchzK3mWFmzmbT/cTgMoE0S3LhHe0DuL3
ts++CiQT+FayDZRaka53NGboQwy/EJXM8zHz9kL8Nti45SZjy0LILgkHcsgkcPKChS3FmTcQ3Nf3
89h0+Uw5rqgYKjZhEKTtKUp0KPvPXs72j1TLwd48M8LHrDvpqf4qN0AORnlIIZg3/Aw5VTAe2sOz
2BfY5dWZfbnjvXIhuW2f6womm5mRS9dyIBntdUbp6hoY3XBi8PGVRQmsaaPahgn7w2j+cVim7Oqp
wwIJbGsfuC3Fn38QkFNOU9E52lI9DKDZRFZ9QEW/1db8OOjdsbOyWwU0La8ic+iHqHqSn5N94a7m
0KF03HPyPgs10Zz7jXzmTJkivzbNAeuVU54X+pRMu8ZMutjV93Kc3teAbBreu8bE34wwMkEF+Qiq
+EV+Ryx8xJiRKEZ7ezvdGU10GltYEUllHYXPAi38UM2UJGn/4Tnaa54A1o7mPk6cbaiFya72qCVK
vBaNOt/FYG++qS4hzMokpLqnDBMuh3xB1w8fkuUlHtmILIz2KONQ8Bvqe9iz9XFUel11nWkBYic9
JjdvrK6ycouJO1qzL1nUIbPUIdgPgEsdcNw+Vy4Xx9dqzQsE2kvDyiavFTMTflADOk8gL+GLcsdw
hVojcPpQW1gJ9pslNV59nO4E68Xz8SB2HLLV6611lpXiRTuEiseqj06JcOv9d6kcmsl/T2YEO6WF
KV1KyKk3PAlOdf/VUgx4bN4E+FVNf5D3YTTsF6h1AhvLOyyostyhDs+1At1rVeuiZNvffzd3K12G
o14ta/kcjoF95gZ7nSPLLqxj05HZm1MTy1tzX3p4wnZtc7r/MMffHAI/6C6xf+7Z5I0asnFTem+l
PV5k3gOF8ZYYNCSaDoRg7MyE9Xg/dYXCkwBHl7Aekq7Y1qJZb6Sw47n4/hPe5lhcqQVaRgKZIEax
GadEeZOYECh73Ba0ZtLATlVHa5UEj/44WGtfL7+UILb9AnJd29A9ao54k282WdY5qKT48TiVHuc+
O8W0PDjefXVGygjWHf9E7ItyCslhgJT/gtYLy6it/O2aIm0EQglT5yBeD8YQHk1zstdTgvtzE11H
liIuStzJPKIsG+qHDqI/KAZ2dspI16MRYy8/bARZlv0msmis9HTCdg3WqHcIKiZP9lJd7y8gYpqT
vJFSMwIgUu1hPNWSw+6EAPMyTIKVQDMPdztoKf3Z8d36QR/mY7i01xB3t9XYV9BhIBKEtXvfZLWJ
xginMG9fFamArupJtTwQawpvDlLMMiVeiuJWnlpkBe8IDBG08ypXTbbpYQ7GdcvXpCrsOgv2TJgQ
/sO7YtzTf3pim1GIS0PSlMbl3pqpdpsCI4ivJQINTnZHf6WphgCtWzsfAYITToSB5DpMAfNCijDe
kDqKEx/hOpHt7Go9hhJod9BuID2pmqs8GX3RLxFzR6nxA6N+W5JxJ8eRpcq3EiqttB9Su7S8QZrO
uS/jAynlZavVe/s97fRjWtFU6uGt7Pdjox+t2H6XYy1J9Wmdp97K9X8Z0fAgNZmdWOc5Sfex+WAh
2naXUzK+5r59hheAa6y0sUViDqAyIuwyL3XroLXRv5T7nFK7dPx3ucO2idZZpXsBBu4NEjWS+LyU
g7+J4upojd01QkKNQpksBPvCUO2ST/almrxDRYUgRyPnMQ9CbWZku4uT3sRdAIA1hK90SyOCPVO+
LAVN6lCyytkl7bleUiXmzS/fH+nkB/vQDNojjk2kjuF0EPRbs8TTueUlWVLWFYaJmyWxL40T06hH
NNWYC6wgeJ5capNaRR9SZgTc9JV6Mdi6jJqOPSFURbZTOQZkNuIXucJ6OP1AH7mya/NEzMN8GTT9
Im2WrLZp4SlR2cn3tJ4D3fwmp6b8v8Jtri0EbOJKzdw6RwZVZdOB0nBn7uuUu4HKYIXZMuKh8Jaz
q0lTI38ObG/blQBu3AVdc3a6/13gFSfhseTTQ+IcrQWIn9+gS/1QxCwxlouU9DLqMRb3VEISTuCW
yMO590tUivI95WBvc7YU9ROCPNU3ewWLK6Zd0uuKXNIJ9ngSfsCh2TKofxzm+efYpW+Omleke+Ok
9D11/VUKvzzpw0OYfDPHH+Oifa2lcCy78lvxIeXflBz0Qr01kaJ70kIq1ibcKvRxtQNL1Kh7BLWA
R7Ih3TWVGjTHrdkY1cYjoXxVbjXN59Sn5kD9lK70ouMNwlahmbyVHD2UxGc/7DdShTBtSaeNFmsv
eGadRijD67RCtlYS67Lq5uzmR/SvLSvWGDECGJMnB7sq2a5gbRfEa8J7dKE9NA3zPBOXMyk45ORi
4Ljx3XbT1U0LnZr1mmctp95ebr2cXPfySqdTtzM338Z25ZNOyX45l1D2us9ev9cgh5MPWF/l4Yni
POzhDEjNJuJPlTv7tNe+ywZ5P2Y45govPGvWF2y0Bfu5NYvcV5abbGTwiS5Tg0aW+uOjcI0XHNie
pDTHvyDBv8nk+TbXqjcucnNlF5PiKy35WHZ8qd8xVd9nHCdSJ7fO/FKqIN7k5msp2jYpxaeFuxE1
yS8b5rYh7nWNZqabmiY+GyNiu4KwWssiHxSgoQC7ORsyfsw3cpBONgTGYrmO4glBpevpbOFyo2QK
OfayVu+9TKrSLe8jiuC3kkTOurbPiCd3gFTWRqAkKRflYqROA4fHrCgeoBJXe0triESf3aNToS6Q
s0UOddUSmw1G4eTp99bpdoLWeQumd14BnZPBDudV9m66+6b0T22DXYhcb9fQLKc+K6DGbZI+/yDn
se4BzeNgcz+eZOdx5p+5beykmOx1vsHsCoJY8tLUkXj5Ovu2+uKNNhAQhUosMTAFTPuWT+6Dei/l
QEOREcfJLWxjaIVkyLq3CoRW6h85FuXS7d7axnr+2OhknzdudJNi5N60V7pxMXzUu92TQXm88oP2
6qRM13DJOevk2Ub21skoiSgouikDi15+YHz2YMipmIP7kGx+kkZL7lbFPk5w80YrlkPDXTcb/5x1
98ZUPnA2MOagozPZXuSFCeMd5msXh7ZMj4aN/Cdsyz6CwI7XEVtGPkiNnKXiAIEzckY7lPwhp08A
ipp3XQ2HIDc2viLcwe6uy1jtWkBJXj/BWqUkx0+FC9nJe0zu/cVBOaJrPSlz2llL6Aw58domPuCX
KkS9+zqXP1hQKefOXykFGlmZ4K7L4r0v5Rc0uTjd8ZOydySj/ZR1OilWnMRLwgnpzD8y98EvvGEd
df42bZMjvIpNbDR7typuOlWw20UbbX5hBrGSQlzeTT33V33sbrqROnvuNnKv4GpszArfstF+Nk06
Y1eunoRMy3U31jS8qrTaNwqjbJN1UaX5TcpnIqY/G8NRdpd5ts6CQLN1nOTMlG0TfxW0tAyMXjSZ
JFjBntbUXcFKGVcW3aCCj2wGOY6mYY62tPR+SQOatdMjli332lYqYL0BwYJ+cEdCLa5Njl2p9u/W
EneU2qfgE3hCvolcjFRFUmAPMetvzuu7MEhgf1kx0hNI6yzb5l1wI49a7yC7Wsv4mPRls5LGfOSk
zCjPVrm/nAudF0u4HYXSdt4CE3gulqcQq+TJeh2G4jWZBrymAAzHvDsJa0E+Re/T21yY/D4XPGUc
PFocSOUB7yx6MgABatssdo5zKxJ2NsMku3k2L6ldXasiv2UaDlLmfMyHDtXSs+yIcjqaRr8RuADs
WsqPex1F2PulW5CVdJX+Mnyq521I/SnNY88BL29ZXnmP4H72zFsXWIBNVglawfQqAI/B+ThM0usY
sT2TovC6EBAi8FEcw59zyE8RPI1DSiplaRlZp7sOJZZ0NBygjoF3b+qfXfrvljNZWjN5HjN6LGX1
eFWUFGjer+u9q+dVk0YtDdVFm7RfZhlskTbsS936mrrWi1UuN5tAS+xevHeDt8gd3MucFG82Xj2F
AbFtiK7CviG4HZJWVJ5Qcx8dVTx0RnYbS3DjdgjZratyC3RJk2JkazuCC0rHs+BKnURbuM3BOgaC
wfyFwnIYzvdzEycMOmEpbmKjA7s1Ljh4ZhvBZ4yYBt9007v/TJ4Lqgb8dm+dZaX4dnRIggFFkYv2
CWYL3jgl/UYFzdkp8Goq+wYGruCWuNwfLOz8szG+pe1WV8tzPnbLc4113iatyUvuAl8dCzO9WGD/
mjvRQzIsGlnTZdfCjafm43nk1aWto20U6N/COs0BsMyjoLMdgTLy9rXABO2AL0C/s3qq6pnxR3+n
cEDfkF5AkBm0elibGcTfoArbNQmjOjyctktsf8/dWruHyGgObVGElTK9gXnhbLCAb/Agc9/TLP4o
+3RZlXGCTbMGJ4cR21DuUrzTBUwLWgJubFNh1J/YB6K2zJ09lhEWwfQxFHcTbVxXpPomzF30Mv6O
+IHn6BC5fbI2dSDAUHtHofpBSiStp/voVpT3AfvvHRFwU1h6OZoc0w23RpdtoXmVLDaPmSPStUU9
NGD8HDgFh2RdVsT6GOhh6uwsNYxAdEMVb2ctObY/2rr8Vi5NvYaaPDquhlc2HgbswoJBeM8TDop/
ULICrqAr7Ytf5vc9RroX+BOSdv+a6vvW/GwH4UVn/5xGIPAoFVjSt7f1EDwXofPRFD6DVoWPrOcH
PxKOibXXl1iX4ru5I9OhXrdp9DUz8J3RS+tQBsD2dw7I/9lEXyEeKwci0N9zlqE//SqK+Xfa8v2n
/4u27PyD5ewq33FIVDUlvve/acvuPyCbCRPTcrA0JVYLrtX/0JY9oc1AZuZkgrHI5fxTB67+QakP
BYxfRXYR4Xn/G9oyrKHfuZH8Ej7BMpXCrNKxfuNGxviie6HH8MrkvHZEnl1H4zdNRLCFI0EW49c+
Ncmrc66FHQfn3CTY29p7FrERTUUX5drH3vCTNVDg2plwUyzjF4RgsIIJGQXoSxlt90yARhJSwqZ8
C9ByNXBQB6v5ugSRux708G2y+5NUnqohaz31W5GwJDcsgX+qoMT2djJPfVphGNUnWyj9P2GK3fBS
gLKEw48JOSUwX8LSwFiIwiUosOydd1VnvWN5uu5U8aJnVrjVuvQUKazfyeSI++bNokrWqH4UrCCF
FbwwNP9wT6NeG9FFlW7wKC8mbj1Xz6xeFoOXnjNKOvLQcXecumfBI9i6tvKejdCZgjKnafx/3J3J
ctxIlrXfpdcNmWMG2rr/RQQQI4MzKUobN4qkMM8znv7/XJVVpVSmVVpta6EcJJERDADu1+895zsV
sQy3a+HustnZK/xKHsessduYHd7uvD4wKuvdZlw74yRVe5dT8+WzcU/ewNyM2FiHXV0U6zbSSGI0
IEiq6QPkNmvbN3HQauvzao0wj+5Lbyb5rDEPAPWfrZ66oStulfDYWulXufvRAbjXodvpR7Ap6dpj
2Ejfp8W5njRO004Wehr8NF04dCccRi3eAkBmqGEsMy/rgCk6TRsgoLzNSe0ak7MRJXeDF+PGs/sz
OsIDFqcr3XrzRv9tmBeGPEgyiCAHRQj8uVygoUJIt63J4Aw/75IZoSVuWWJgD7qC+a62u82jrAMW
I+g0KAQpH5KvB73rfa3G6dbK+huv61/jKH7oRL5n9g9cxK62TH2CYVYyh8GZcUmjKupaNqocBy2i
XqcgO0VwgN4KT2ONzsM5no7NyDCo1cSzsY9itwwEOFn0POn1NMgXn5d3e06gSWdeTCKAti7SemqU
+Lj4iESSL9lKodvbfjgrYlwKmXETDZcyEm7Y0FsevOhiropfLbOWWDciNrpI25WzfXDkckK4dh6W
6nEgDHERL5hoP6TBMZFkkgVPIlREwjfQhPlfsxme1jjFISUJVnGjCxaX8Jh4sVCWDNm+qzSx7XBJ
bbUx048a5Sb8Zq+mBB66QyxBuhXDXVSXb9PQ1CHdPCLxpowTpebeMvCf6FgRizuax66V9+sC71J3
pIFCSKkxTeCvdGmPeeV8HqweQmmVl0Fv3aM7a4/5xLxA2i2Dg8km3jv0GBSryaaCf075tR/HuOh9
xPUjWdW6bNC1k5fBPV8UO2Mi0S7B0EmWMqhW6eB+1yfag5kVRpKxsiA1b9PUjRPSxbA2a+p+kJb0
6AgUosLnxPIZE/uwscbV3C/GUsK5prqa5skI2ixGekQS15EFtNoOwth4WTUeKqLe0DFjBWplUGv+
rYUcBf8cXnCXsocqxEr6V1PL0iDFgnacyoQhFbfU6MOs7xMRwvbbGg1NYCBs/ohbcSzE21oZ18RV
wLjq2pvarC/OVH/NuvmVGSZ2+d54qiOW0vq9LxuflDBGiJHySCJuwtKJHtGUGjLsNb0xetKEdNqM
5AOUAGto6HW6znrqRg8oWqBipVEgTFIZPKFFB13qoD6dm8qk++sgccoclBBVhmOrkFGxG/ySfi2+
24NTYbaWprnNGFRy+Jc85AlfQJtqueTdkuxi+qeW7ec0yhnHV+ofRZwNHJsYPddGDEBhKqGbW8uV
Y5kveZyu136FwXUqiOECotbncQj3D7NmkdYvMyqzRZQOvkaIyyULEou33x+FX7Q3miihGfTnbDDt
cERYHmJKu+lX2+LqeO3G9OeDcORNzuRTt55MK6ZEy3RMeTjlukZ/5yiKti0n6XA+Wmga8WA3jxIW
6aZReHC9xVy+NmmoZxJxPBRKvZkXzh+sNY3v3eud6K57SRbxbIZmGjr6qpDq+TOz/3fF1MZkM1KK
BWKApF84PAWRG2eXlrN8P7rERY5sYsi/BmTt8Yj91LubCzd7KdrPNNOZbjjwpIzTKPsLebA3i/zS
Rw8cQtGMRAXuVf8DO+NMpVXiUR8jKP7k7llFfVgT14QYmuAVhg9pcpuAS6Vuz+2gXAF9J0afbtmc
Ebr10B3j9CCEvIvTs2tq5MiaLgfSqyLP0l1vc+0rVr6l0cvTnH+zvCZGyW8+sJPQCigOxQCwdPb8
D1k2Rzc/a21/3zTibZoR1K7jo2tPcdBpxk3amA+ZCgE3e6Zxi7uF9n6f9UAsBBoU2CaEo4Nutgrn
jgHJb0r0/9i60dI9gZz6L6vGq1fIoD+XjL994T8LRuo6VYPSYVWeTKrC33xu7ifX5FH0bY7eyOWp
K/9ZMJqfDKxYPnpyBmPCtvijfxaMLqwf3xckkltELjv/TsFI7frHglE5BGC3UjFSKf8iIaecKNPO
HhPcEtiQrVTzL476R7SmtHFZTQq1rJhZs1yKNMoDV2UuZX2xbHnrqu0y7Xu1NPU/FqmuLDBNAgdI
1RLWwCaIEhHtDFY3wSrnquUO4im5q6yAnZXIg6MlD1RVcqsvcdhKxopCLZykkYDJVmupWlTxGfHe
EgSmyKU3omD8FicjvVb7PZ+Xr7lhPXWQ9bfw/V5tVm3kU4zC2htwAgisenE9sL4TVEEbixW/iNRU
HKHpVAlcW0ASrJr7Hsb+6LvRMdXqNDDZQaijYTcWdyhgIFiwx1TsNY0MFrX1lGoTctV2NDC3KzIM
5qnv5YzcU9T+GkjLKJvA0Lt6ueHEYO69hn4JfQmVZ5PATg9StkGiaT+k2hdrtUOuaq8EBd8eM7ZP
Q+2jXDCiu9XeqtGA3upst7radyu1AwOMZL8k0GrrqP3ZY6PO1Y7dq73bVbu4o3ZzdvUu4UzteNG+
K/Q+6CYmm5XPHpS77q6LVTMtGq6iHmR+RsBcME1LuQc++ZphnJZ8FmA2myy0m0sXDd/KlvqMnFvG
SWb0RiBgBoeXRB3O5ndQmp5yV/8saDVxKmZnrZz3ckVn49ROULri2yoFypy+RJHR0dvL52ZrJRYp
LBWTQRN8PmKc4pCjfQ2EoX2P2hbllaDLk3bU1N7VlJbzxsoRhuq2dkZSdXCNSu7LbCSSSBDR4VTQ
eMh8d/aO3fZ30txgQdOOqYWleCSIbxzz5LqPhzjwo+wrrbePAXoiU9kTY19Yo2jyfNVbBGfZ9M3e
XUqo29hF8gHXYC+L12munyh0dnqdf+RUYds1Akg4kpxC6Hpxlpn2VCKmZ1owpQE9aCK64tb/0o0V
Y8m8DMdccQ8Y5ThLf+etMYRQz+q2MvI+R6N2Hj3tXffcO1vGzu6u0qIQkT3DPUdHSpAzeNFt3rpx
WBaSwtpS1d8mdFimp/TaYycNI5IS6vw4a/awd5r5YuLG2HimAzzBLR6msnius7mG0U9NOpTJh4Np
JM/pR9v+sGwrPSZeKBRUUWZroP9OGcNjdcWdFA4FFJne1j8Kxzii1AOYDVW6fkfXSLRnmt9p6kPz
I57YYnAoscpz25KniNi3hwgh+i3n5jLQNVMinSKcoKSlZenJQQUMtVS7JsVHK0/Awq0Qtai8Xtv1
2VysLzZrWODV67BPi/1gyO7KzfTuKkI/EHNUD8rKRXYCZaDPLQRtWtIdbKkfVks215QmYVk1ydaa
yMTiPiR+BozMpu9Qf+ij6jb1M/GPhGcoae5BrwF96oOO1pmojqDv8nseloOzMN8exJM3jAzqVTZl
OpO5W0+PbXMVC/2e2KgREPq68QjmhWSujSEUIg5MdZTBSzAqZg0aCUhlgIywPUcGAINUAuNf0gI/
yoqwxIueQBLeZ6PzoOfwjFo7beHc2F+XUcIO1i6dpEuZxPkDiBDO9hSZJIZwLjfRVjUu4RqNJe0D
M/3dYioMrlW/WMK7lo3/3fbbbh837XGWGSs6A7pYSd8WPCUpuCWKYxqN7Dmb0muvhzro6G0urCEs
PoQctbBHygX7gTOnOzvXXCQwyD1kofIQSR10pp6Mitk5tVg9mh5cSrxuZzxQmzsLF+FJxESmRQST
CSrRC8dFqphOMaXcbt0vTdn9DUP2H11v0Kz563rjgxzKpPi14uBLf6s43E8476gPaBNTV1AlYM/9
reLwPgEupEWFUZ7QYdujFvh7h8r6xCwGboTQce8ZP1pefy84zE98Pwusk4VXH9ftv2Ws/6NLzqDo
QXbl8E4cXfyKqJhlpTc9x4ghPTAXIH5MDzw3efZo/quhUL3a+58+pT9xiP/pKzqqKsMUyIDzl46Y
VrMClRYdKj8nEEYfLxmHTD8lswVB8hKXt7Ncq82/fk1lq/y9lZ6f8qfX/MWHCA4mHYYFSQuzZZbY
e6jjdM+hZFsW6gZYfdmM4PkvXhRn5x9elkLStRzYCZZjUHHy52+v90kZdf/3X/p/r8uYWkOBHXAG
HZyKa8MY6Gy0FGxytG/YFYfPWYL60KnzvZ4w5a2cmfV6mThsFMyIoybtSWbyDmMeM10YbrIWbp9H
5A7wMacjXJBJtSBE1kiXPZG1F23KQ8olsEty7/Tuc+51D15af8QJTRmJu40S62luSkJivheDjQLM
AkdPUfyOGCUPoOEe8UxuRs59zL7kVeOd7dHcukBM0B3n5zzT6UXRoOJ1Yx0suhu9N055p77Q0ali
ZKSBXHuc8+xaGkyUaVB0nQhdmTwnBQqHzsXAlbcWeXVLrW3KqdpN115UIc5DlnqiqiE4iTjVTZv7
z4NRPINqJ/6h5dhLMCMno0Y8DGwYAc5qej6rdcoiCigPKY6ZSfAw8/A8GcSsup4sUGp3fLuKRpmf
+MGgV18QAhAo3iyv3Yy/KqeTP6WwyurGflh9QSRP3uKfyyo3rFsYbcZ014hFDxw1AvJcaJZlEcHV
qj5HPm1Ew8XvlSTv+CkBD6BfxRujuYdMQqOUdEGlZR4ct75ZEOO3Tnct6htTtx4sJieIolLwc116
L+b8Ru9c6z4ns2onG8pmbw+q3D4BUNg6OlnjHqy0zehyrnT9aYc4NIi0fl/JrNlnYqH2Ns2naFFw
MuR4R+b1Wz+l1KETgYBTj98d8gy2U+fMW+r56ZC4yZ4tizE6Qn65pECT+/JitvkTrIJBSalqUAzM
fU916QVVPTz4pWT4Me7GiHAEdg2GYsb0sBqxils7tB6jsqFnD3M1cjEmgPrVMtNs1NkC5aMwqkcj
k/3WFd53m57LCV6pwC1qhUOb9ReviA5LJ7tDncQ3tttmj2lJkU0NVd0vJJyFdK1vRYMKHA44QYvL
hE806wIwYkD2m1tvaARoC6/F9gTS0ZiT49T2LqY3gmOIQflujf1N6e36uqBZ0XFzDHpAr08aAeYv
7ZATWlLZy/RAeg7J80SGE5fyUsCPPFJGVVceWbl9ujOf487fRvFwsTU/nIp7MlAPSumqlsoI3U8Z
d5eipdNjDpcpLkLSRr+bMJDhQ7pipSxoHvLBup6gV8A6DoYKrjgtRRBZvE3POiilfRJZd0sJCbrD
aMK/kZ4eaA/5cXT+YdVaJH2o63kdiL9CLdXRQNf5JAxzU8LINiOkvDSHIpJ3Hd8OBq0PFIhJQ5yp
9PmJk/Ou+l1uv+TiaSzGEJAqD+Hbqqd12ImaABOia+Ts3rad/1l39buUxC46RCooySuLKxnT7XCa
aTtMLGuiry+U+TS9loPhLe+26srOxLoCpNoOoU+rEECTvdN8NXMsTdDy90ypL3BAd9BNHnRm3vak
hSOf1kTliRBrU8Xpl7J68t3sTA1MZovThavDPepyHOnoh5h+u09FHi6m8axcdVkucS256kx6Gic1
4u95EUQnZn+wu4zEuIzs5cwxdlaEhJUrU2FTqtZTAQ2TFDwn2lrpvJ3UdoCQKt4j8mNAX+1nLVm3
Vk44+9pfpyjXWavPtUVpT9jjuB1YOQdx9mXO/ZhwHjE6FRiv1EPWMaZtqfRsk2scUoDcMdotaIH0
erT2wuwSuFJH/kFQVzr0hSi/VSK6tAHJksBXpb/V2cCXmHeSi/JVEEJ2iFec0kt7cOkFdKN21/rg
zMGOtRv6tc22bernYe1uDOAWzIrI7a4rkdJkm8l1dTwYpJpp7Yau7s92QyE4yPyFeC59Xy88ixax
IafMwSdvRB9aWaxXVqdvV5WTvJAI1o7dvePnl46cYsv7Uky8d4N4l2Z8rOYB4F4MEbUsx8eRoE+j
xO/FTcf4/QBr/ttcIwavs8tQVMz0W2Rf4nlMCI3uxkdr0jA26TF0wpHAGrrPg67fgk05+G75FHH4
zKsutA0KXqr9a4smxWzhXfKMlCWwvVOvk2hrUGIhiTCkwmyYnJeBu2LCHmnbEVrFbCSvJuDoAhh3
343Gs4rpZL/najM2rwj65nCUXQgaeGYkcVUY5kdXzSzCA2P9ol7PztxhLdSTAaDZpuuKV2FX5kXr
o6+05sRWKR9ADaBnJss4trdsoKxPpFQ1J5LMyZ1WgnylqFPRMDZYiZkxVh1zgCbxtcsHWi/GRouw
PBbXCR1ewqHUQ2dbF5Tj233jD5fVNw+EE+7X7BSX/VVnUV+uhpISMnA3+/Jq9Pv9qM8iTCLVR0ym
s04pwGBlvZoXpe71em27GmgG/PFB93ojHDiDhyltT0og5FH1cpSrt6tkPp6q5mMZiyNPuYERNu23
ZccCyyM8wQioSSUQCYMtwO9yGZ5T0bCNRSaqxKpZ79U+0Y0AUexkBPq44vMlDiB0LTYGv06eek/3
TikWtzWV17yR8to3P2OOk6dG5kRaszjH9Xil1MeJ55+MbLyoEd5E5MrA8MGi7zwlqCVXbCGr/jyD
tSbUR0VotD1WdR3ZJpkltAkepo68iL0Ynb2aExoDIBasDCTD36HbxSWMtghJhelFZyXcUSNHRBcV
brwIImZP8NXg7tYcCVnHXHXBPKXEd4mDdwkEGW9BlY11TQNrrK7ULa4Un6kHjroJY7idjV2E9CfC
eXF3OpjnErhI2y0bwaxX6ZiVeEypipJGOy02P6VvH0wKpNp962OcUcgyRnLLKswZS+GE1KlO6+yk
roFQrG+VyLO0nZ0yvDh9cdVzczh8iBVzQapLJcGcVJJGHp+XVjt1MYdoiSC5lCev1ELNyq9MeKSN
RZ4RcIdpDDNQsHAm9ryQklY5SJAZmx9NW55Q6/zY9tQ+R9gv4NYibFr+HKF1jAUDnPpm/lgy486k
91Gm4wUxxsGJs69JwQ6G/i+b81Anr0ZV24sVFqV2IDLnDIYqRBd+UNvASG8ly91dSxa3NdAeabsb
zyQ5HD87HUa9vq7olBu9dpn4aFS60ILXfJFEv5QkHknjkNWbxo0RoOCA61YEPC01sZV0MLzn55VP
YfLjMzbnewqlV2ZbZn+cqjJlWDoCnvDRnFrmucjmYV/WxPIMLOU7XbNZskvzmzGQZpovY2izezeL
5WFCGJON1hF/7aeXgXQKdrJ4P7v5dwZm71WGngoU91utQOJFettbONjmyn0EkvAYGXBubMC59SoO
Uw0mQplMXRF/h9N96ZpTynBozYZnZTITfvWgWQSXmS1cz/lJiXKNZTp0FMubmCY3qhSydQztOGbR
O2rK61oUOEGL4uivDrNNgJ1DPl1iJNeYh649HXqgknGOnh1MbfSqPrw6sa7ZKpRc85KVH77LCNAB
m7rUJ2lmX6TLCJ1ombLJwaiOy2Wy/enHtYu4PCFv4IyDK970eXZPE+0QLzlLgJtlOw83gzaDQ6/k
F/rQzMphA6CKzN8mOZ4alABjQtx2SjRLrd8vKR/X4uCTbFf5YSXL19JyX2K/RdldahdbVJyl8LI9
5Dzc7unHIfE/ukPBQfevOxRJ8dEmb9mvLQq+9rcWhfcJOLxDZwKmltAZi3Am/61F4X8C/KBzjHVs
mgOCeMJ/9iiMTy5HW9dX7QMfMhSjir/3KFDReII0BSV74YvQ+/y//32b/yf6qH7rEHS//P/PTDlD
tQR+f3x3LZNRiW6DpOTVfmHK5RV3dGPWDOrnLqyr9KKkiCXMdVnz/xZVwjtg+p07TftYeeKWaa/F
055R994yrxxk3vlO/SanKiJos5OnWbQSQ4R2J4upf5OPjz99zr/9BD+/Y8btf3zLrmGBjzdZ/hzA
Ur8/+mPjJgbB4diFXehE/1K/sszKuCpb+7C4qQVyZ5RXtTvQ06umR3+s+60FBoPsRuEcGiIcwHrh
RNpNHiScUc8QvwPoaEdBN7OXx8bmfMccGKPW2LyMafohcwa/ub6edXja/kKfr3G1Z6pFXCdXcl6q
U2kWd0mL2QtX6swK3nknRgX3+tDsmfh7UD/0N9cWl2RBWFliSg+YTzKIMs3vJM8PSuZxmkqfkboA
6rNqT7pIq60HrkUgfBB08XF+0UVnNwbw3zlAACKsRRHRlGQlbrziIVlTirEc34VudqT6DW0cShLC
j1EtuoBouktNHmjbLP5JrEVDCRBTEuyXYkFPYdm3Lnrnka4UdTcxLnLqY+JuCNtdEED1hfZWR6zF
dYxaCtnKlZVXF+kuIigqvQ4TlWZvST/ejlMOj8GR87bq4d2TTrBZc/rk2eKYtPWR6qWV8UL6S8N/
lNo2WRgFpWOMOaWDEPyIdIRmgInmUaYkI2YPrVcXHCe1ZO8tFpOcWhtCG4c4dacE6u/Z/hZjNENh
fd20lfw2EiW27XE12ZkN/QidwRCOjX/KZTVt3fY8uMhzsLLk9KbBytWS02KCKCIqqW3mor0dDfPs
xyvy9BHHBvOidaNP5ivxlsN16mjtdmTz/D5IsVzTFaPrPOr7yW6A7/TVWbTsU02LZBwd3M6L8sei
Rq9pNcZ94jAEbAhbj1AZUX+s3/PYsEKOZH3IqvGCOeiJ3t2WHXM5qQBTY2YsUTMjlL3zpaGfZMeg
SbS9gO3ByWEl/K4XJPRx5J/twOlSAEak77psnWZUOEHFqHXnT8NTxE56QF7abWuirg2pFyfRE+OD
byHwZ77x2hvadcb9AtawY3xjwMIFFZ1ynzvOihhfO9rO5NzZXRKuqRGRdoxwtFjyIKkbk6mXOjoM
zwxe14M9z5yOpHcwKerDYXZr2BQsDVpfWzCfeeC8GneknD8b7rStYj3aGA23WNpGM9zd/t6MjrSx
sJ/7BcOpaC5hIkyviT8+E8eNJdFNd3NaME+Ny6DTLQ5w2ddqysy9O8rrMQVp3br5oy3nm8nK34Xu
f+8WUpCidgpBdQMVXSr2Qy0ntwvWgx179U2dZuvWw4FvJ7tKpwGTxgz3yhG4ZDQnPPnZ/TLxeBBU
cWzyAdlYSzLl4qScWOyaWZZ4NLRp3xJa1ybfp6V47cvlTHUjq/goTetASbHPpmXvW8QSOsUJhPQ+
1QOidE5p0jVMFkZAigxGaNfGlwGQPc6LYv22CHId1jrj2SKY0aGnaxdJhOuo3jHAUabh5Vl6E+wm
E5nZ/FYTxumK/KSwvkUz7CZ6SJlECM35i8IKdsuAXo4F6U1glu0grvv+8NiI9Vb9e2inN9eML5WC
fHP4cszkVbCA0qC5aMV4LqtrEMmUqeO9o4/Pwu126uyZjfmrWTbQu6hoE2zfxLdzQclkuTDROZEY
FRC0aUXfmuw+jm4Sb92oX02RndT5N6uy1xSay6A5vYJznHz6haWYgwEdvwcMLMvJxeq2/iROpj3v
IXvg6C3IEpWYs2O+k8f6KXO4MKNz6DuaOXWw1OYha/TnVJ9vdeRlBSuET9yzV2Z4EdJLPqQnQyy3
gL1v1Tl3JD1sMpxTk2QX2XJqHeR0NCdSyTgdjhpCwta+5ll6VKb3PBoeVdqJ+kJb5K+erNQxPYd4
Zrwke6vuDm7KhsiXNeyndTvhX+qDlp2w5VQ3JG8dh2hjwHor5nPOx/eD3sI9WAu5Y906Zd5yq75F
z99LFNDCWM4MyC8ji+RavRek7likX5axhVTyxcCPJIaECOR5L/hvmVovy8D1ndbn2sPN22eXLl3B
7jQgX+ZdQ1ZtHnMfdIwSuyvNji+Wu96K0nrJIdwgf9ggMjjMgpuWfkLZ40Iwpr369ubUo9rMDo0e
qPJApWCrwkB9rBwtHzPmdjJb9iMcQIgajNLHtNt1rcC/903QYDQIsMB+0+a057nL1EkocVsiSKa9
qf7IQl2KtE39FMJNTurPOWFnrXPwUH1G0XI2/I/Gto9Fy4WvCi5Kqx5d+2DHNFiwywGZDEzqlfm1
0I3DCLTW0KiXmZQyH2UPBHTClmncOGPshYWWhA5ijzlaCgwiOeE2WX3h0MOT4qcnrb6tYVmlBW2Y
ksvUwcvy3f627KaD1s5htU73qI6e42R4ZByL2S757gw4clIqfVqc96O9sQvswHTz1QPGLUyYbFkS
Jie3Htk6U3NupfEIrr7fFBodGr/Z6bPXbIZp3qt7MSHCRnVSHO4f6UzLIeJ89ZnVt2BsnzJVHMgj
ZimqmNJOXUPwScp7d+V0O/nyWGs1ZIx6YOhQtT/erVoIVMB4tNDgt8uLa96olYCA5h1OwR+tpQLS
UCGS00I2gcpeXcCeNT3eTXvbA0MDfUiroDEOBZi0WPHSKkVOM0cYalrTf1RA1fLxS6wYa62irTWr
eyHOiTGNIGdmeG3GCAbYStsXTluU0+ybQLfNINxQi+GNBupmKnO8W30FIt8HteK+zYoAF0FxJ5Ql
N5BPQBTr+hsaaQtKkPFJAJBzrPlLC1DOda5AzoQlmDkEArRXFXmuHsSHwOOaWh3WRfQINz74hxlm
j9DYTSoAdpEC2XHH8VxQ+XUWncA+WATMO8fz7gogeKui4XWKi4cnD0gehrSn7Ac1z0YW44/t58z7
YiuuHjOV6wbQHjNlSkLF3jOA8FmKxtfQCVJ0vnrO4+0SEe235MlyNfc9yyfMq8l+qEhzyewWakDU
3/a6mzylHhNspHPjJp+QXxRkGTS1Zd5m5tfGSpPDIM0DYKsiIDAIL0uJZmfNq6PQSzYZohittYKv
M+wMX1wZHua9sudS9Qw9loNZpstmMM0+SKBLAIWHqfl5ad0jCTW0/LbEIA41+tY6kJ5xnxY4f7tX
sDcysMs2CZPuG+HU76RxD3sz7zEAJupn0voYU45FHwCTdlb5tPt0+uFOJo1zZ0YnV643c9+wdgDD
oYMMMtGAm7bqjoANNgWksZGLQ2KPmLlihjeRw+PbDZip6KEtSB/DWLU17ZGW2Ti1iu+G+1SSYw8Y
rpNkVSRzETixd+VOw0s9zrAOneY9l448xHMseZc4XdjK6IURdrxfhY5XuXCeamOMAffgSRHzutUh
0BBOAmGDFsu5n0j31GQgkDSRFQtGJ6LguO21CsAF4w2zEybxxLi0muahimbrpCVU13a3BPSbXucO
IYTZWNSp4/gffr7GqWK7gvPuX5+wq1LZzqG3fpR90i/H9//7r3989T9kACZhT54aePtM+m1m/f9Q
AQiG0y4BQfgydRc1wD+P2OYnH6y2jibxh09FMeD/fsQ2P8H7doTjM9fWOWb+WzKAPx5XTR2RAXoD
B+uLUPT/nyfVDfhlcn3VlueTdAOqNcre6vFNiNt45M5gUzFdLfjpo/qTQ/KfHOt5UcigFkJHm67r
L8f6RNYNHjVIGTYQDavEbsd6XRLslmIvSKLu2kjupMz3VLEB7QmkereD8YyWYiuZHauYQZvfZXIX
suBuG6JkxnIMDRKU9IonwMrecMf/LSLid72Jn0/2Pz6J3/ciTB1bkW1BNKa5pqxDP39SWiwMxroa
hq9kDr1oDmbvjcHNFj7pgd0toI2ByuCtn409hCaHQYWfDfvVPHLCoFEsD+iqd2XRhFUzhtJpiQZ+
jiHPzD4+E0EMVEtnGw0yATpMo/W/0CSod/fru3dQjzioL3SoWb9c58HzmwToT7Z11RlofGNgAw/q
zXWf//W1/aPIw9RhIBsOKQCmDYn595/S7OB2ZcDLaHrmgCYfGt84qksYJ6Qdzs9VpF396xfU/whC
/v0rorL5+bpEyVwvZssrqjs44VCR2oS+29+66k5L36biboggCFbaX3ygfyLx+N0P+ss93Pi2IcEC
YD3AB+S4L460sZJ8k/hylGH7X/+QfwyU8UydPEHdhy3turb1i1rHibXRmT3chr5g76ZcBVTQo88g
rWWamX8D0DTdiRP1wlDRDNw2oRanz4DFuWPX7Bg2DpGJp4VHhsCKaLwtsIov9//6bSJ6/rP1xCPT
Ed2TaZHe8ssbxTna21FZky+UFwnPc7PLiN7ejnpV7jAFxIYB5AW0HqSVMQmmitgbugMmk1iFtkwr
a2v29sZHqfatadutZREZvSzod40IG+Zot88oiWe6Pwujz4BculRrxV4fEZY0sXYVgy0idMcbryf9
hWnoTalJ/yHjMALxVg0TV+vbnJXUABy8pogQHaIHP2Q9fp5d0p5M3UR7SqfLqGyeQj62/Wite13j
rQgjZSAU8XQuxnyXwCD0/IzxKH5Uvaxv/HbcmxAQSvmNsprUa6njI+sif6Omz4wk4++rnSBXtqE1
mtUSypXRnEA6IBtFTq4s5gaG8a3OzGk7WfTu59Q8FXZx1aTHqDDuLSCtW20qH71qutRae8WOJOiO
ReQG9Xd6n36tGvpMvrMiMk5fh+id0CPGBE9pTV+MKkMjaSx9WvzNBE0DqTx4or+FiKmM2lSCPe2/
Rub9KJqwQ19ORmFpA1/hUiLY7ciwr1ztwFWjjZjerSgOqMcIPIW0yIwf6aP6lZMy3WZM3Ide9cQC
QHa0IKD3ZFYwF3wJKYMgigKD4Ed/JaIQTvGPDFcM9U3BXGtBjzX5nbvvKxwjEM6v09jGX1HErysP
OFY6z4WdmUUoXbRAX4NceHAQugQxhKl/WOa0WQbzJi9hJsz9PXKzjZi2BHZVyr+e77K1gwUV1LO+
8612bzCRV5mt5K4V2PnzlgLvo1P4WUn2GpFwGnYwBhRbFT0m1PCJ3Wo16XOio41aFnNmOOukqdz6
q6Qr7yswOQsdlGFZDRxskGj5iwOxfzU+KljR6Hru06X5kQhoU/urzEiVBNjGF7NCYTFe1+tpgfLt
nlZbfZ4Z5/V1C2XyK5iSMALxBNwMHTHtCBDkjEEBZ4cl3jt/vE/xUE4tpSmWLs2jBiaLre3uJYDo
VvkwWRmmlCBNPbvJOVV1sfgs0D653R4v57ZYvqrkSS02diPfRP3KrEudnB1TAEntN8ys9+p3S5DQ
IwftcTTOShJTGgZPchqM3xmJk1wpdur9DWW3Vz/wxGXvXIHCrw1d/kwB2WQidutz7FqbgXtr0ssd
dRaz4h9xxerbK1M/92JBorFhmQFjwNBalodZfGVRhq3OzdhRLvDzevVXVEPbdCIGML1ioLHt0YwP
CZAkFLSi0c8e39csbUQmJp1Pfp/wyrpFm2wl+AL/djmBaFZeGGUub1fsTJsfvX/Jubm5h9QlKhr+
arHt61PL8SWmkTfBelmIrkieYx8ojdNvJsjBfB+POGASBFuLPmB7lTewB5Gar6SRi4okvYz80dLZ
tE77/7k7r+U4rmzbflGeSG9eyxcKruAI8CUDgIi0O73/+jtW9bndEqlL3fN6IlpqSQRZlWa7teYc
cx9b3Pux2cu7xQttJvGND6tmNC0a2u2xyN/0PlpWOuenxO8epqEEMQAxD3b0hEkYOj+itk2UGzvQ
lBnN2Wl6cfSZ3E1r0xXxsQUf1Q8lo4NLIsu4ofs4g/PruDlBidmCy0RpIq+3pB96xgNls30fEcRI
+mk+J1LhZU4k75C3JyYkVP7ZJS7QXogwzTcyKchAWci1iLk93G3Jt9hkxALK/cnxD5So0zBu7uWD
Z1B0LYQmiaiU+EDHe1DF3k1c3B3B2qq9vd4sj16zHy2ICsy5JTEELSaUMp+OeAKIG/O1D9fQvtVD
+c0H6s5pk2exqKBca8tIjW4qH+girjsdOeVwlkjoCBVTBWuEt2RjRdiB24VToxIpYgRxYKVglcI+
2i4wFkYOkwyYAREW7Iq9j3qRWDmcvDGhAAnjN7tttEd8zqQjt3go5+hYBgplQgDOg5BGRPBapg4+
A20KudHEJMvDnWMsljn8/jz8TKi3mDNqKTs6typmF1kegiq9EfUmwLkjr7i8gh6h1jLGOggQmrsm
qwNZfNSvOsOEd3sqB/wXItYsUW3K13BExlkm3h9DL6SSgTJ2b/xA2wRjzzz46lY8E/KMvOq7PH8O
JNhRSX9k7iHYisz7TR68lW0LRASfEFSfrd+oH25pUras1rzXBVJQdKmXYSNOXIf5Rx4+IYKXoeaB
yWXJPk0K0R5DK3RRG+m02cUvRI8npeTCHBoTAcI1KCBMLtWOANFSk+wzrr4Zs+3SuTdBaTs8KRYJ
Bi1Rz5uhYNkkwdIjTHnq7v3EeKlFBeuJHjZtUMa29D2aOXwvUu8QUZDdmo6wgj0FsHfuSoYWGtta
1LY5stvhG8fofrbuQEMPK0O0uVk533bW2+AhDkNgQKPZGDifZEYQ3gR19c6TJXyrXjM4dCKHSfCd
i3BvQMABEhSt9BYVRepFNzVtmQmUmafX6IE+wcrQDtxREiXQbifKkXEk4Ie3smwfkwTXO4byGDh9
D8c/nrydHtEW8bYkSBApoQDIPdfM4xXl2CG0912tsHciNIOQplnVkYaPYOFE7ZcYaGxj0Jq6uytx
fIi0IkViIly1ouo2noWJDB2MiJV6gPV1zRtfaleiTUK+Ti54ft342XY2Hwk6Ya2GJWu46Y/8ZeqF
tKKSU+8UV02a3KBqoTmStvsqkCJCJj4F79kpvGfDjzBQjcu3dGxviMhmZhjU61zQ5xu90+yOR4ot
z1rDZDnbwbwKCixYNnHuhf3WGcm1CZ4InzFbaNemi+YX4D7j+A270XTfMv5kY73QnWv6TwcVi9E3
5K1gFEJSV+QGz/Ybe8E8gJQ5NFd2Y61nzcCLzTZyhMTbZOxpEDUN9CSXgBhD9Xk5NjKC2Lh3cbSd
NNTPnBb6/kfbx8x+I2pgdsxKW2WCS2Z0KL05FMGJTgwHY/Zj+Cga9hoxS0Uc3KuF14A3OzIR8/FE
Rv9jqNvVSLr31HyO5r38Ewlmtz2lTtpUadDzCnxWnP2mqFkbNuo2/bOZnnTKTgtq36oGGtms45pW
Cj9ecClBeLlg2d4HGMbypWEH4yAFnd+9KXzmSADfmd2PC9TUeAnA+fXIBLvucwRNHjQvi9pU+kEz
z1X0qLveqsRnbLW4hup8H87hwQiSfamQIAURja6QDAmiH5X+/DJwwlHttGlDUnQziExetFtSOtew
d/nXqMg+BxeKi5/sFwxNcGlXhfmiW3eTakFY4ql1tM24GMdQ/2T7Qa/xM5HsZJ2gGLO+8ox0Y9vR
LuCIr3cmqjE2rMYHe5BmLecYP083RZxtfLdGg9Pi+edCl4+RCqxNiYIRv6FgQgrAp9e+oFmho46w
C4pe/sXgHhFtLhUgBW3Dcy+oeo3auJOjYV0cgvhlqK6N8IXzEYc4LovCw+JJ4D1KWTxiJcuzHkKn
8UlUzzMAai96QFIqxcou28vFxJys5MqHkY0sgqXIvjN6TO5EjfX6wS7bU+yTgRXsNIv45LFZJyUy
Pi6NSsPeoHJRBRpsLRyaJIPEfGwTtDy4eVdq9/z90lHnwDehvqsc9mnTQXn3w8gRsLLYmC80La81
3jgl4DCqB9SWVinZu/HCvoxrn6kyEHa75UoAQyZ7HO5rlWOHd/Vr3zbXMp6mhGZel0JSSE7Ul8EM
sE4MAB/Mzza21rp1GG1aZNyePN8E1CrY/O4H9LFQKXLe1oUvWLfNutfus9Y/qfGznqddxx2xPB1j
5TMZOquyQvcPb81leQ9HtERc88Kzm+vPyh22Sxvvxoo/OmqvpBoEcIBq8bDNg2Gr4Iw324hPKtth
y1OWw3YPpyKqGD+hRsNohBTRw1p/L/yXYY4Pzh8mCuTEnmHlzXSOvuR21YwonvwW5GBV3JD4s2k5
bBTWbRpk68rLVq8+K05CyQDf7DcT/iq0s/EFiQT1/Gs6jdCk1jLpTHxRIxu2VnJmbEfuy2WAmnAv
+k+3RCJI+jlF3ZVMRWnT7YIQJ2wSPNfRdA8aZmuaELGraReVzD3xN4+DMiv3KjcabkkMoMiF0TQc
0/HJqh7S8mMefoxtk5+Yz/ui/5YGXrqtpq5iva8fooFuueqnr47OrVI2W+NpSbY5GTWWw87990f9
v6knwbUxXGyCFCEdqU/+uerSTEMzeCP2X7carwP7xuvgfWrk+tIB+f0nGWJ8/ql0ZbogdAKXSqV4
sf/6UQmdDGqCQB5c3qQRmCD0AwCKJu1pa1OzC0aiuzJ7pjXCsGcOzpfP/9+sDjP+/2rXfRf/uXCN
M0t+43+Xrd3/MnRqTgH6LtPUA9v7j3vNJeDV51c8m+xKw0Am9p+6tU2cLD8Le4ny9b9c9v+pW7sB
qgFxtwHGopTyP5GGubrU9f76WtgOBUY+xjPIevu5Hhs6XegheyK/jFiQ7SSbnrB/170QJmQz7ky9
63fxyMLvAvJSoQgY8hGMQ5TtzALWe2PFwcaTEES0US9WRFLNmJnPKGsRfCwASkLLY32HPk7I+io2
YuQX8YMV99/9zLtOlYuO3CpJXh/fGiM7BZH2qJcvqqV/FYaHPKfaltMKwudc+/Omy1talPXahYJM
EGKRwfhgAfc5jjKB+XN/01RM+vyFnPJoQhO1JTqiTeYddpKdTEbZTIV++JQyt1IW7e6UHQo/Tyk5
8Yd91Rm3c0Q21WCYx9Zq2ESlQHSkiGGl8+Ujc7YnBqnUlVveOd2y8KMEbymhxTGxLl6+CyuLoJC9
qfVXTcY6V5FkYg03M/dk0dJ9iLMgz5qDFGcKY1n3NJc4dKJfPkp3Hvv1HkHsdhg1SniUwyNYGmw6
K9gaaH4MxLOQw2XTVTczUez1lRFyXVxMyOLvt3dW7rLWm2uzbg9EN/BH4XxeLwYwPQHqATeYg4Ps
cGQzYLmQ+cppo9+rTFvJtqAMY56H5tMqjz+noD4QwEfgPH10rco2FRhUzS0VIXO0IZmaLYe1Ulec
jTFGw5N1aqRIbANHj52I9tJjt0qWgCss6ltKhbtaz++BS27dvt82RJhxg3yUY0WGegxvQqXy/YRp
7rLaVNGuT/L7BYiNmz/ONY8QcczIKpz4TOD+oYuCbTfEsE3GraHMa5sqhdK0gzzOTNzJxKkEeXyc
/ARRR/Ks6cNb1Icbq6ee5WnoEZb6FJN7JR9ZF6hC4ob67kSDMqI6BbK8zjZQ7zdtBWuv+g6BGD9Z
TssXPeJ1WqYnIEL3SeedQEVgnn52G2tfFNkpU/FDOASPKsaPHcTaHfGN+5Ece9hg+1TTr4s2OMV8
kMlmKLGibcyvy/YCCeee+7ynPguGB6FXc4NIj7LCq14im2iT+yE0VrYx3uhOfZU1xZ0+pCfHLndz
81gTR7cs5RbjzVLfOrFx5fD6O9rYbDSbQztQ5J3PKXjl1Iqin4+HG27VqnZRlVkeayXHhlXi4Pl3
2fLxK34Rwr7ULpv3qP0WOMllmyVbBEXOAYDQVTc2B5NRJDvt3LtP9GyTcud9/RO20nruqz+0JT2r
+aM6Y/Fa5Rx+K6vkBk4Fp8yHYtqPZndQtOYLjgOtl76MTf9mjMt3uskP7hQ89vqZqs498aZPNYcs
XIncoZgvMG5SRrPqvlLrVvpBfc2fM23ChoHU1QSGaWfbpINSo/HPCPuooaRPJtsjSF/SKMOjsRtT
IFDi7yv22JJImow2HEJK9nVkkPWslR3GIZlzNP5bu8y74MJ8jONDjvLAy5LnVuWnQHNObXpvJ6TR
QBHSxGwfflJRM/CiVApfXUAZXV6klPtj2f1bWph7RRxAxfxRHnP72jFpvGXjNvuhOA7UKNcsuGCy
VZWis4DQZSSXHIn7fFfb7qpacIAabPPhe8gxadbdU2Yl+56NqoeoEEEf8rB/7Q/bm4Zdnt8xgFPT
/7Kw8rkJqLsaMpbN3tSrKXdGD47Vv0V+fhdr1a28ycQeHe2SbhezEZXGrjxMbhORQUINF+XSe6fV
h6L7ik1/hzsaa860yUbzOkk/vd5gxwVT2fBO9CG19ehMp8s5r6+vpMc0cYTx9PEmNKsD3mJiaXj/
OSRYPo19ttsFL4RMkrJDxrsigpV1N0acyL6bNQeunnjSO2DUdS3UJmKKTRcjdFfXXw6crU2h60CG
3OWgW+zBnRK6f9zGqMhMb23ozWfZUlBd3Oo4eZxHR6gVu2L272ecLTurH5pdk5C/3froJjaNg5Un
1fEWW8Zb37nGhmgMTItBb5w0DpNOit44qc1olVpFtWGxQJJHDfjyW3KYzFPmLo95lzAHL8lRD1F3
ogv7NnVRu6EL+FoumDJGi1yYJcIaGvnCKt1Y+vDDcZzTLAEeVvqIYGXANGS/jZ7TAtEAj2KphENJ
in+wr0LsrU0e7bA7Iw9jxh6oz1mUbQwMUtaok0XkWD+UkJWJaqFWU9abInirmqw9mC1VwSiJw2vX
YfxA2NmiL2UfHdgcWMsfAWV3R6P+WrNp7PoSIRZBqEXQjas8z196nDsIPZe7uOw/BBOXfNURzYel
aO8VLJQieZk1qM5Sk6Y1/FhDJu0czV4BXhACfEG6AIyVJXwkN+7chuptoYa4iWwXBVhVnMyF/Qed
bilIRUgNh+Q495waE1Bo986CYddQ0UPT5OkWPg2vw9SpfQhra1sih1lrE2WvIOr2DYjdk2rdYROu
4nhGVqazty+XJUGz077rMFfzVmuwUHTnQI+C+7mjSa2pHL4e7OnK6YutNZW7uEvqq8jgYfVNg+kP
RO5SM7VEOcqxiIpvNngPhnKhAZkuwOFoNUSFew2IBzhije8kqe8nM31w8+w9jCZkzWaCMzPTiTah
5DrH3+JYFQTX15hQR7JhyM260pAxFxZ+lf/1G3OLs8s/ikpu3ufyp325/L5/WzYQIcjm2/cQPLCT
/recxND/yxShCUoTBNz8ANaD/1AlLEgP7Lp1OBRQU2nb/mdbbnNydWnX+/zNB8vwk0Pjd46NX9q/
bMR9nY+Ss6Fu+T/JDOKwc/JAjvZVa+/qMlsZUHOUyxpFKJhLqluFeIkkjz/dpr8RlPztp8Kd8W3o
rgBcf/rUqEub3C4pAuSGTJkRezOmmKSp7iRs9P9GTSRENf3+cw1u9l/PIHK5nuuYuu+6Lkehvx5N
p4oQb6KPWKnMU2wm30UOmQxFRehdfxUt0UdR1Thpteo5w1sHqGnfFcE/CCDcXw5CHmogAysvnC8e
/s9H8Zo2iE9CMaXBOUVnSwbA0JMoTGoZcZp83q0pYXQwxH3JLAm825QiiLhP/shs40Uq0JwLnyQD
LrLxiiurXOmS30lgu6QpdmH44kMXMAIPAT1GQb96RahARkXzUsXDXrLqlrb8MkjzvoDETX7NgLYe
tNYujuhZTFggJWaiJuIk7QkaA+1Hk2pbBwT2EEXXOaA6JQKLruwZ2+Bea6xbF0j1EIef3leZjvQm
jPMlX7VRzWvT82MEOMU2/O7YmTWMztY/VB1+VVxwVwWNQrWbMcFB86+PNon7UfP7pKHAh49xRoaA
J+OoeTARcf+yJof2IYqDW9wie2NhB8SyVqJNogRPUIQy43XGeUro1JO7McryQ7Xpd6rJwXoBKj0j
8Pz9u2j9ooPhYC2jGzOXRUnGk3f1T8wRp9FSvczLmvMwbHh5UpLP1Ul0r8QO9DpbmpS2Oec/y2zv
Mt0BaZWus767lrA4u2i3/eAcxmX+LjmfDsRSTsbeXd5eW3lmrSSgNdSxPFt0EXlYVvaRENCGp/3Q
IET8/dWYv8hr5GoMywKj4lD18X4aWdqEzpnTCEddg+WnKZ48+i0NqTbyilW6f8kgrQiSCadjFRen
ZaHZGTYd5+lqKym7Nh6hYW6fW3IuJHhE+PTIREe9fibu+7aADZ7Tj2nIJnHi5Z++/uX1+Et1gu+P
RY5hpjse3mYpav3pacBzrdsuiWukxdGjGI09oMRxa56NBrruiK4iP8xL/42f2xuxc23WAKck90Mi
EeyJnI2UFKipk+RInYOHZHDKbx/JNLDJR5D5RBIPErd8yQzOMwZEAlsZ96bRP5l59hGqkJzcGqmH
gPcLQd1Di9hLfI9R2beKyqFBzigTloTBpkzMl+xESRw0ifthSn1dTP/JjMnwGYO7wkAOXup3lR6s
Mtc5dybfTEzWvpN+zL4rs85dyKUpd1yl/t4L1L9iEqANYstt8LPxVSTniw3b1smHD3nphsF9N8z8
WT5J4YvAlNIcO9XuLuGTs/uEwO41BpkvKUSNY59VnBytGJIM+TISXShRMkFFHFPB29qgU+hM2rX0
7uXCSg2TlxHbq9aGtTCRMm0TshxlNdQwg7SmbjG3A/eT4MlrBc9/JYmdSQZTzzPTj9bwHzJ0B7Rr
XgF0AzW9rY2Gc2vyJcAiLU9eMQZv5JtIjDCymVd5z4JnohiOMN/B6pnlNbSzD6BjUbVcd/rwGHn+
1m9TPtaiZoUbsQHo7Vq3Y22f4zy7LkgykYCIgPwIiU+q4uSDN+1JWANaxBfPFVO0WRGjIgk6dByn
vDtUVnCoImMXAbCP8pAkKybZKb1RRMMR++AO5v4y/6IU6T1M1K67kyEuKV2XF4BmTwOzYoJjMxYc
lZrJqGD4o2QZ/acE+7DIMTLuA5iZXfSpk+iQ8GAkbLBrgieVPfkNKinPuk9h50gqhMU6D1SWCLbk
Ad7Q2SR8TqzHcGafZ+JU9TlYF5U8cCGaOYeauMQm4fWXdA5Zt1Tx5U3enVj1iVnEfcV9NBb30Jc5
Ny+/TFkyFcxX7bhZXPdUhGQ4buTr+DfJ4j86E5xfCspbv2eXGyvQB8q5SYj3IbvrD2OePmkwPclc
HdU8cUmP7HMSyll2LsrUESQ7Y8FzTSoADmp1i6M8+dUSaDf2Wzt9k+SHS6ScQy7DZX3lraksH9Iy
hzu1IS7zXk2KJtV7MHf389RD9TUzQOWl/+lygJR0pdEagMCMPQewYd1NZ+W3x6SlhhER5FlVLqZD
+yxuf5l2QfrslcFBAkLhtdVET0XbbfQaOo3mFdfyzohZZaib9Wyi/aKIllnMHWYcvP1+enZspq+f
pjcfXJ2ls23URQ771+kN/ILhDwPTsy5S9czPNzE8xg7XfocjxxrtG3kSVqGRTDJfcqsMooFWXkC5
VbW3njbPnBQJbqtNePd54/8gCQeUhjPcxVbyMtgoTKACecw1pNoYxlOv7YWUYpGqJPvIxY6+FPc/
yrQnk0wPS39H4oqngvPu6DpPkp7RE6ZV4TW3WxqSU7K7xOGNy/ToRfmNZMzqQfTh2VlFP9k4c7rZ
qKHZyyzTYluDcpD/i4T3/5QQ/82a5tPHMNi2o3z2rJ+UqqPXl9qiS5OHZB341rvIcCsSzPDW1Da8
mrozjr9/TkKu/fU5kZFg+DwjqvU/yTH1fEyJKUgQI4DWXAl3QhKXZCPIXvqe5YOBbXZ04bvU2eWB
CIIx4xhUHXmFiWXV2QzOkmLndTQ5Wy+/0n02ErojfiDLenE7BKZ2/EELgWIHE1aMK+wS0Z57FGHc
7LpvbiYxV0ioVGNSzACwTZU1eHODf7i9siP76zvJAcb3XdoPBuciOTP9ecmtjGCwjXCuIFEQTy4v
vsykfaRtZUAOLKAOtYnf32D5M3/5TI5jjmOSKsEZ66+fSZXBcLJwImq8LfPV4LVHbPFIiJoZ4Ad3
7PefJqPqd58mo/JPmwqKO+aUAz1dOx4Fh9G/idvyww+Xf7iRf/cxvs4FGabBHkb/aes7RqoNctJu
INzkDwVQjLXcwFTW5//59fh0kcDuujY6vp+fWFzWXldwPWXE9kRSo9yx+FFloIV//0F/95gCR2JC
dNf8VZXc0FkkURKuqbz5TQU7KRhoX0SUnvPy6fef9evUyEnM5ehrwGiEnPDTQ6IXHVedXvNZmCzX
tkF7Vm+C77//kL+5IMwahJs4NiMbkORf3wTPqnTO/yQALx12K/IOnoDQXXdRgRUhdP/h7v16vMYe
ArJR52hhwqv86X0gdLXUSrOo1h1zB+Y5GOsTJENX2y1zC0GlPbhFcR1mlHt+f5V/M6L5YBdOpYXC
w7/Mbn96373KsFuinbiVERWvYj5IiKVsuAJrwG2OHAQ6yu8/8tcJU6wwloNPh//hlvj5xtaTMSYk
q1eEo0n2kbOU1zV5eZKKJrCW33/c317hnz7up2MCPLesiQo+TiK12LdesxJNEOBwt11yDoXM8/tP
NGm7/DqNQObQ8d0glv61d49TvnJmBfqznC1Kjrl5MkfoEPZSPdhOdA4IKt26fvXi1c56sKEsackT
6O6MjDilYwB10vit9uZTFS77pojA5cbFDe2aTegFhFw5W8FMBGUEmVyPDlV19K4zLf6u4Rg82hqQ
7EIRxOB0xXOfardoX7PFOyQq/ECh92CT0x2JuZ4Ex6ylDp+Yp3B5TU3OKXq2jaNuBmVOwcCOgiuC
OkYIQj5ysnDeaR3YMl/Bsu0rCajHmmNR3TUCMfQWZGm28OCwNGDSQNIGFhgPXU8pIglGqNRaWK2M
HGOFO1MlVgkKSMK27oizQqOlNgmCCzuJEdg3gKI4QsU7B4TYqfQpCQeJzo5TvTUtXY1+CB+YQncl
BtMAUYjutwDsSuPLGCNEj4n1VEY66sthJBvQxQ1c4cXp6YWtzFy/BoNirKa4h3xAINBiJUAVCvPZ
1/plpWgUIAwyX6Mqtw6L9t0dCedLcuQyRM7ukIBaUK4DHqWNC9VgA4+lsVsPutXe5AU0g1ajL+lN
34psxl1JA+nQCmpvcOqHDhr3utbLk5k6P5zEImVxsm6WwetvPYO+27jANHI+gxEjr+nCSyhyWDz6
CJwhIA/C1l7RnMIOakcA3dH4OSV0FWYfESWgIHY8xRX7EDTz0KPDdIQcSEbEasinxwaj2cqoex0p
jE/jtSmIxkz9eK2naPWTPvnDC0E8G8KQgDbXUxVYGTNuzUIlO2fqNgTGeOsOCVSRV9HendgtNkZx
AlT0YcUjYRnOfOc12CMncm2RoJ+bmSLODFr15HvFWe+bekMViTpU9J4mG6ubb7OB16Wz8VcnsfQT
e+Ce/11Wd51dFLkPS924NJDTcI09wT14IpgDPDZmE3TrIqZDRp+eFkP8ZiTOsx2WT6Nmbs1u3OUG
z9Arjh59BrLru7M+Rc5BY0lnR2WTwj1bJLZMvCq9ad11ErNdZcUREs+VVdWWBNEAVpnQiWYGXTaG
0lWfN1ctGjyy4nuI39rR7i3yfJTu0qB9MSGCISkrX/wR1kRdEMljE0qUxMigCJx/JQ91K/9fdrG1
04pUvwKLzimfllYfBu5el36Mj3UeLmDEJkfpf0TcaK8s0Br0V4Re5oNXHMwUySlkVfISkcVDblnW
89RyWHVDjakivPWiBd9cRvyoiTulOBRRYmH4xcmqK6J60ZWHC/2lVvix+kKbMHLbL7wH+8XwyUcR
BqtL7WDSll3kjdc1IoUz5vD4jjTard0ld5EzYxms1GHmlVh7zjggwRhY5l1ceD6H28Qs3wYW/yJQ
T1l/w1I9YghptHUWDgXJ50ux8oioyQ0KSoMKw2uSTkYzotUGgm2p23CrN3B4+t67L2eadHZPxZOO
Hjo28og8chkzfVcPNOhjrZ1pPPY+9EvTgkdwBgmn90++D/xVp++/cmtksXrXvSdDTqSCUfyh6JCY
0p2lvkGwwlVRgcSBe+QsQD0pu4jvXguanRVlVyoen+RnFqRgjZnfaPhp2NFtwCVMcCu6eDlpyfCw
WM7BD9OrXIe4AN5kbBJE94j2aUdi0tqz+mzAya9wPh5Mjzd49cHu6RCYH5kJnzDjgzmtC9kCOc1m
9NutoA6SQYdUm47ane94txE6TSCu2xASWlIDRaWHW0GV8SM4i93WqJoDfJKVsv0/xrG5TqlkmA77
B/9IgKI3f7PM7lUtyQf2pgHcnHuEa/5lwHRQa6n6SuUnTNIvfRQ5DDlUaHppQ1NjnpBSS5lbKmZW
VH5JdndpGl9W9D62H/8qfZUOQQuUjrqAmM7kC/vok9X176jUuNjeJZjZf2jxXhsNZxw7yT7ccn4z
/X6btlSnqvxDkiulwl1p8bu9HKq5uZrsdf8jHE1ksn78hcP3qJby1U4tQG5XOZpqQxIv+Uv3aHbE
sN3Y2ApnUK+BwQ7a7ThZfyABPaVsJyaTumXsZxXpDmCfSLlpOYtNtxmjcYXXKCufIsijzClcvkm8
1SDyByQzYOKowE30kfX+MNVMgVKSkdBXnxjVS8XWJx9Zs6jiSklrlFJiTcF0yG5Gef6XxFApZ5jc
v4YUcNo651nicPxkJyDBvAqfpIycZ/y5FUhbVdxlan6XJ6JavqeUu6RU31LYkYKdZpgvGWMxR18j
md+SuShMQbDW1SqfgrX8R88fb9v+SU/Sed1bLPMcRcmAxoLM74fXoj8EVNPQlnwkS7WHP6xt5Usw
Yo3OhayYfPOobySYq6xb2xrQ/jxTJ/h3ZKZ8udl+7Jk2JOX+UoIzFOYjfC6Ofm4ljI9qymTVr6Ki
X7phY0i5poYFTvyxCtX15b+78wfQiJo4Yq1OP5YR7Bj1ykipeS89LKF5CItsaeizAwm7yzPPX0Vh
f533OADs4cYM3kviPZNCyok1KN/C5ZlRN+9pD4WReRTnlJ3hD0Tb8KqyD1XUj/KiC1dEK5RHyZcq
sQIFqrljh46Fwl9IiWcy7NuSapXEy2YIODpkTW0fbFrrh6sFpMf4D7Ykb0tlL/a6jVyuk/lP8u+R
TomoL+5tc/nDjc5jvgvcCSgRzIFygWlhJ7ux+C71womucIwuSp5t1XCWlrtnL8SSsfHDP7/3KNLZ
ipEnojiclUS8ORtn7smIcp/k9oDqfG4tF444Y7UIyAOcgRqvZLzMbobPkeqZ714iywcKB/ICjKZ3
FMNC2nKtUmX0JB1cqnxVgrpz2NGL47RDFUPRvaAHyk+hRlprAeI8lGRVmF/lA8fUkmRPs7N2ftLd
T466ATG+tyoyshEW3UkWY0I4lTKXaB2JEeUyuEJ8T45ev6uOqhzl2CXKG9hFByDW1OFuCArfKYfL
YsTIKGO2vu06upqnIZ7SvetRA/WhpebQ3S/V9Cxl5zBFJC5GhDrNo5ixOpoxLerkutOYOPj6Numo
TswHZVhJEilS9q2bIWS8sSF2mbn3Fir3WAfzgMdGP8sQjUbWtQKU6ioa2FAVXoqhyzhfbjObXsrg
HCVC4zpsdJx+1rkPYUBX/Lj8Q8uakY33WkRzYNRyzh2w6lfa6F2R30IZqpi+Fx26GW28CroPUm3u
7YJXVDcp8M9UIsP4AE9vjcl3J8NmTvhi9EY/ct84AcdFSe/sQgogUsqdO09AlLcEGp8lpJaw3m3N
kJAyKvXs45RBsF4G6vNE8AHP6go4HOwzjlPgktemylOuRc91kVzHlXkmGQvcC6HcFMHnjptpz9w/
M8q+9AxtUuCtZLUI6QXMYWwfCTGyj5JNO3o0O/SO/VFFhRrti/gzEv2hshY8C8w+0kzq6QI4Nktz
mJypGWfA9fzrVjJfXV79pKSmxTxkk8UcgSntMv8Yw7qT2rCU08jROCubScZ2wajCRkVdZeMu+u+l
o6yqU4A5aBWlAPFrtMsToi+px1U+mjCw6wY57gurl0GVPLL4StLXMkHLwjDNvE1hYqkz+4bkHQBK
Pd/fpNeqEgfvBPxsZ7jXtWPVXIWze5AJrCeWN4V9awUA3a3zMhHhJoOwUXa2ZaMJ9Cx+lJnRyBg8
hGPLzMVcT3TMUBVXXHvCwai+ZwVaCp9xS8N+Sfgp6XvIuxa59ECiYT9jZZZx4OgEGk+xTrlwLdcj
lXGZAmTVUC19LFyZnHLeFotVtpsoKF2WjoLOkeXeRfigLWXfXrKJpZmjVPhkMMSqmevgEQap8wdP
7ZnJbFHauqs7zB9PQ6u2mf8+EIz970ZErr1LhcdRtGLlwYdG+yr2Xvni0ntaeCVl1ZX5MzXDGwgG
m8tqTTdEypiymnUDvygTj7y/WKe31Qh4LiInWc7oAVinZXic6JlJS2IBCuwjm9FRF1mx1FG5PRLt
LP1F+WcOf3uzyg6XWZ0/va+ZAkKq9anE3Via2g2RvqAGDJ8sGuv0S/Cng5D3Q/Z26RUQw4anicDp
zjc5Elx6FQnKPPh4Z6LwzlJzlQYRwM5bi+QByEsfpF9hK4RmDLd3GrKvmCKvRElDar1uXQPZMTcZ
kc8+y7UbGHvPFgIBIQs7jfHV+hx5yRU3OV9MR8wwX2YWv4Db345lfNUQCe7d1S7cQin2VvXeOnb+
dTU7D5PM7vlUtpuyGw/2WH+L6tbe5FZ41fk54/urtrRnrJCHZO5fnYhDTpmx3NjniSk1SGj7Y8JF
Z1V3Cjmhd6zD+OMyM0tUbNNTzI9o9eRQjP0H6aaORLNjgutHa9+P9rnCYS8PX5rdMlGbTv0ttYhJ
GtVyS67Z1iuKZ7Yn0HloX4lT2p73JSq0jg4x/pqdrCvgML/n3XRFifBumM2T4cVnBYvc3mc8oZSG
lzRQZVGEZgZ0nHdJBqvcFtpUx3Ast/M692D0cnLg1qswOMP1wS6blleizbzMjKKAkWB7jV5JpV7M
WW3i7Dik8OAkeaVI9gGJLJCYnmVyalObjjA55v38Bh1imwnh247q7wbb9MlZyz44G9eR41zL9OeB
/XQV39zdKY+dGh1SWUqLBBq5HxuYCZtb180POYhEepuf1Mw3fnzOyRzG/vU8uO1Jhkps2ftoQWk5
QA1YDRhoNVfp6HDZfqJOWk2cQen0yCIWYUou+wRYG9kuTFEar7fXsBHlaZDrQgDx+NCO6VdKoCE2
xttmCp5a3GWIw/p12TjASdWXJLOHPAEZAQJFR0Zrrjq/WckkXtiPRWiRZd7Q6cHr3OUvILIuRTOH
7ZK8i8mkvUvzQToal2B3NEr7ZEq+RAJ0eWgNPYD41aj1Y9dlO2lwy55dfskBeF2QkybPNwzmW+Qt
e91k3Usney87W9lVlvHn4OBrtaPmpM8RMDUbTOh8I1crrc2J9yEy64qWVQKfpnolLBbVRJMeMkQU
PXef95zdC4Orgem24jF/yEijFvUhW0DCULbNIHm9yn2SIqdMVrJvlZn0IlkYMTMTPlIM/Tcgz7cp
2bLt8n+4O4/tyLEsy34RYkE8qKlpQa3pEyzSnYTWGl/f+5pXREZmdXdVTnOSGSs8jG40Ax6uOGef
8Koes+eZfZjBszDsKLelMXCP5BobUCisnyNNtRwTstaX2lqeOpdjCgnN5blQofaRNYkcyvKHclo2
6McNjBAah2fMkSGrSLdFXhE1qDU5xms8h6hivJUUQ+RUf8tZK1+g1Bwyp/Ut7ctgxbCteOY7PDqr
nOKk69R9jaA4LmgNwWRhhK8eNeasxBdcSe5QqI+EkdX4yPHc52m4a6jBZ8Ohj8uvNEX4bzR/RBNP
X3q7aeH3pMOQC5ZHLLO7ezmbrBqcROG++prPgUzlKa3RXLO5paOTtzNk4yblI5allPwdjsX0bfb4
xsM4gd+BBIMYkcb/9AM6ltC6j+mB7Jq3K68WTRX0MLzsfO1EArYbc7J+y0mkstVbCi6OfxSUN9qs
b0GbaVG606VcJYaIlTKPf75TacYmirpL4zvYxm3RJcdL6Stb6aitzmXzfrmkuQqtGX6FmFUkTLvV
1L38+pftc6obu6wDdWB8o55N17L67DgP5Qi9/DTRd8QhL7UoL6TMQNXR2ddSikU17A4zJEqb81FK
HCnqZOrNOBUpuPuCo+PbLOubglbUSR68Wtsu6OwN46c8TORMLLuSJg8NWcSnMy+UlKq4zm3roU0H
wpW5Lsf06AbpfvDGU+JeT0SSyNcmJziTw+M49Dt9Sj/DwbxPZrpKoctfBA6yvbPz6cFs1xlVDUCp
HbG777lGhFHApCrkwZ6jlzArNPxO4D75gOHl6pOrMBwchIbFfkTOIM9LaTfsIqrWMx1zaXJJUc1K
C1VyV2VpgdE4/myvWj89yl/myEctF7/Pl5hr4zXYF6AgarqNk+pHGE7XoXfKi+A2XqxrOcqZhQNp
nm+WRSrl0nyMTkNFJA/HIDZrjL7tg+znL98sB1LdQLMpWuOqNedrTmOC47SvxDqUDSbcSh/WWZ3e
tAc99G7Q8LqV+kGr+JzlcNq15FaeEhKbUjvGFb3Gh2gDRHUhTzWpIkY+3ybNvi+6r5iudnwj7f0c
ltVb2DJlkIKga1BVSFnuGv6jwyhXZjAQiHZ6IZQKquxJQ7NBvyzfYYV0ZLDzTd/3axlnJDSTclOO
YLbtqd1fhEo54NnJNu7lypJfVAr+CVmMdFNygvY+j5WKD7YVUVoTUmbiwoeE+AKO420w2UAzHKoM
7tNAfYhgS5ZaGqt7H4KNJfdPOgRPHcTkyquwLBDIoMJzYYJa0K0WIdBa+niy91zyXiwbf4JeANAd
r5MKoXUzPVudfTK95CVMDlLyX+4KPNhq13TRHQmYqyDqKdG9aS+UkmXRL/VVqhM4EAOZ5PJxWwct
CO21FFRismemfC47jBPs4MLmCIToQOrNs7QrUtSVWy1hP+HxssaiWdK070JBzpZ/vky+uHXkhDMp
xxBaL0Z4nRjBU+txdcLZ7az+bkxOcipdhG++PDhC7zrJ38lCfcL59h1QRoscu/Rfzfg16JIvBq5P
SIKeLucYWrGZTCZDBY+iMZNjQ/RjLcetHG6jPW7CjroU/n5L3egW3ZsUv6kfH0jyXjUKRJJWXf5d
WfnvLWm5q5gyB57Erg/ghdoaCMeYErgYNgiTxQX2y+11Iq5SWj4LFlfX34ZtvNPj10E0/Fy8kJXS
TYul3uJRvs1qxFIOQA3Yb8hmsn00d8yOa/RV8V1MIKmtn3yDDJPOCa9b793ppnMb7NuT5cQfMoWx
0FaiJEFcYGJ7sTGghATE2nbOEY1hfZqMN9OhRWkppbvJ2Aymcw56jvxGZZ+NycU4C+BUOgUTgYmc
I5n5MuuMRvSUVdPImaGgYZDR8zD5w8/Rso5Z/SS9XirKUL0TbRs3XVho3mokI1XUL/AbPzrSKOiV
Oo7FixTnIl1KjRSG+fDs26wAMmfuJdR7a+ZWy13rfclpyrP9q86r8ZwU1YcUEzV2YaZDLtctt0UF
8SNNzA+qWycvH1tQQefWmkbEuowRaFdjZR9l4CMnhebbx6Iilb5ztc8sLW9dY2KEWEIZnYHAcKNK
oxCJKBj2HD45HW8eVZE5w2PuzJw5Z2WjuNkEmnZTsVNceT6HiGFbz0O7vpvNAW+UA9oi1sq1wuy4
z5mZAdgvhgNjU2frciHHxXJFANNm7GkHE2yFXnRJAaRU9RG1Tbe+w8+sl+hbBE+ibfN8kmtS/Ikt
ccgoQL9n3bszdBhi4a0V6PfkA80GlA9pXlJp0xODYNU2Pw7tVc+gmJNeGhKGAlNnfUdpfU903MqI
8oMIiKSwkhaYRo7KWtQrxMWxR7SLEgPfSnuYS/9NtNFKri35GAkI2ZXtum/UuyJI5yA/gbvtk/jP
d2sguS4gJn5xvEcMd1elma0rDKFOsw3KYVeDwJIBl81o2+unTV6nWEBa5w4G/kqLf/qoHlqAvJkf
fLkIKqdBqdXgmN16nNPvMSbNq2mu0K6+mRaHgpF9snnn8pUxS0oDXtlcw6XT+psic/p1kgQfVG3N
eoE0FZoNsZ57gzCOU0fqEBnPe8vD8RY1Jz/q3kTjXRo2LDXuTbbi2yxJrqQkZPXGZw5+frKXQ0gA
GVNcecK4iNUINrES3sGlppNnpDxz5VIKicQ7BLWxKlH4ETAC4Spy4nXdLOegqw9Ka++lFoTQWh2M
zH21yvyho4PBhUUDS5pfO/S4qnZL+7nwGU4DjheGoqH1MHrvbEXxRqL8LJwnfKUrK7aRXGtqrSXO
Aekz2XKufm0FP6QhwJz+7WbJZUAfGZw3l9Nezjyp+FIcmXIoL03/5jKnruRkHWOXRMo2hqrLXlnO
4WXhGsLeQyq3z6YxCF8bVj1SSYskhjyFN5l3XHSfQ3ZTH+XQC1H7ymZAJJcyqKl0KlBRkcq5y775
W+bZchZLMZ5n8XdDJILBxFKekVK9zWWJyf2LldrgOuQcdm9hb3zXWjDupT67iO9Ht95BiGa0rG4u
AxupJqWH0UJWHCMfeYjvsx94+zLskBmQPLdduzi2k0cGXcuswl8eTMREvB3VuCRiUcMyciJR4+zn
4bIjhfo+5b2LntZbkPTpAHnkt8p90hT8YbwaY+y5A96pNeckUQhLG7zLNN9pzbNLoaejOyZ5b7Gv
kHGzU4+/q5yDiNXFh6OFZ8s4SQmtcSbseoQgl43CUstyn2+A4kvgBZ0doQRYlLdxy2YA6vO7vPXb
6YiAexciipZTteXE9fExwN2+9HIB0J0q0IlCcmWaRccy8oYukxcLAWL3mWnBJZBJBL1G5PIiWjQt
9H8V42FMmldj6nYy3JJZgupB1zXTQUaXIhCENbWBnX9UEAgiq3ySxjTlpDHFF6F4sCRLuetCZgDU
UKLhneLuJrCCfeVu/cK9b1D/dr33a5iGnV7tp7TkZDPJzTLYckbxlV/6GyBZd3gTmLoF1Z3VW4dL
J8+/zFSw0iBR9UN3qhp1wl23kn6QyMGrBFfiUmx4LneMGqpb2Ivuqu4ZTGldCbtrJmYjVXa38mwI
bEYI7slf1Lb7WRs4Ge0M/7Vyx7s4ALNg695V7cTMsfLutk9c5C9gn8Y0UrdEMCVHq2+RrTvMDDn4
0jplWA7jIggstgY+qwW2zTsvPZGlZ0RODqhmjD5c27ixu2i8NlO1bGoTRCHSr7WdWtGuy9q7rDav
zLi4Cp3QwTmsfnhZ+tOYe7Tt6Ki8zjJ3CXJbrukFvN10o7h+C5+4TMJ2WYwi/jNNeP2sruDsjPaB
iIAdcvW32Wn8VUTsNW44XsdSi5EOJvLvy26jh0i5mubPJijj+9mjeeRLeglwFEv5KkuXtiFaE8K3
RhVJ7JJ2X8LxWIkJxdSnY5PMV1I4XRTNl6YsyMhNlHlwEvJYm5ZmVfn1vYcNkhUABRmTeNrZQnPT
jSjsL2PWLC/uXLLPJniYsI28kkzQci2C6KCRWmWIT3ah72WPKacHjcCnPo35yr1FVnCT9hiAOGDA
8FBrOJwijA8uujrQBfNK2FNyi4AErHhSlyvwNhDwNfVsAxRC5UuTTAhdZrKV4VicWzrblqGdHjEJ
4saoff1U21cx/hWddD0v8vdmmr9pFQVPoUkFlbMoKu/yAjWH2fJo6Gk8pHJMyG5bIRz4hOPx6TIS
sgDx9zB6Ze8oGn5ZsEV6/i31ymVCrA+8fLZafIsRsxr54VN+rvTipWDKHrObXMnPufxn8qIantmS
o/SQQ1bO4jmTiUUCgK9q0bQ8DEN8VRjBLsjN3WM9Z18444mR7I56bz+ljnRSitqFQLbavZttTntp
XSAnUE/M3nPhp+mabuhsIPJfF2OcrQMPemmfe09j9cJFebDygUmt10arFvs4ERJbo1O3ttDOYnj1
Y4jMyFzMo5nU8OgZYc3ufRxOb1LUyzhMTEaC5+KYXWlQ6KGDV7D5beLZHkcyUeXgMYIR/9x0JRWv
5tMjcAU1okz7U9orX0HR/GRed9eFHEgcbAnfZ8dswpP+P2LNU+f6tREx1G+j+ioh11CuGUv8BJJv
NxZcw+FTPLzpmqwcv0JdZ41PNSaPPOCDzOKTn0URUClQVilsUBSaMv2Sq2209Rudo1zG8Ty/Uc2c
Chq3RCtfSOrZFSBccIhoOzQW1soiqvSibPtPBrUQ4f2/8IN+fXTRvxpCeeFfoBbTEEenK3nigJeF
4fJfgHH3D0voKGDHsWOiaxT/4p+OUADjJooQaOXKwzqpeNU/HKFYQXUsbwgUfv/Rv+EIteV3+mfV
sm/wwxweVQxfkBOLvPRvKs7Jifu5j1Fqzkb1qozqDgTuuiiyo2l6+QaeJlOC0iOfFVFcb0JhNUka
mbl4Gm5XQ1mMoAc33aLnIe1lDonO3XdqancLrAKp2nd1Y2qbrNfpLgrCDz0T4XWIp3FlZR4aztna
qc47tw581ckz2XJ4mOR/kFlo7wi/q5NWLPvMSi3lreyi+xi6ylsR5sp+CWFiYs3d2VBVQBOFGcsD
6QonK6+rXV6rn2nZPwUDcOuREbo3UcLwXydd9h60wP7ZVxPCYBN2I8tKv2ChDp9i2k0BWLTBz7ZN
Z43beKi/DJsNUsvm1c8q1pjq3IwlaA6QhYdSG87wc+HR2jofCK4xzCEOvnKteOw90L5XMZOyNPKi
c9zTaKL0mE7DTLHONnsJtPDGSRlfqS6Lt91s3TWVGkkRZgAVpTFPm0HsBw6bbYsp+BBJEhHTxLTv
bx02dak73ihifUFOUFQK7u9GU0AwQtgcGy0fb8FXdAdrKfgfc2vlXbkjWOIj7mxz79aIk/lAyEGg
1j+bDWuKtmdn6KIwzeEurPUMuN9YQhcp2JjRCknHOUEi89ZJ695bZthdoa767vPsdU68koWvUTyM
PEcRs5E1ocEVwI9O6QG9OczG/BaFFK6niJ7RNDmj52E4p5413Prl+Nl7c0iWakDOFSZ9MGMzqF3Q
ZN044W63KIVznhJu63prZUHEISVSWzVaVO4MvrRw0vbpvZK5mZTUuYNCKntqI5IgqT9dRqMlEZgL
zs6QTBgzelxshEisZF12ecwEZOpJ4hfrEf4LywUIgwJXZ6yLi1JPMdu27k62LpKBGnnBVrJOGQOu
NdLBkYxdM239gYAVJwbksvzRnr1jA7t01vyjZN0sZXGlyOEc+i2fzV00/UzbfKds44UAnWe2FugS
AB39FnOk3qUH4NRvHX661u96N8yZopIYQSQP3Iqi37X5sGvhdG/68KMbK6CSoAy2pTj5QzBfHdb+
QTz+s1nbkNfx/QfOiwEGQAkPAGAjM2RhBMR69NHp0UOs3dbCEGggCG6aymdfBWDAFdIA4y9RET40
ARJePxm7u3qZgAnV0GwBFURCLIiFXaCAGNRCMyAal5wZIRwsoA4CYR4swA+guTYbXZMDZPiohI/g
CykhFmaCiQyYmRNYXO2M2mNPTwsEu+Lm1YS4sEywFzyhMMBYI3wcMIOzyJJnhNWAlI/AtRF+A6JP
smKE6WABd2DpsNaNX33XPPjaROEYkGzZUY0T+Mt9qvrikEMqDlrAO43wFPyBgDzwcChijw1dGOC/
8jPOk/RmYOG3crczkU0Papg+lLYbcwi7zLKAI2WAXKp4cU5Lm29/5n6v76EEBkFxU/iLxd4mANtt
2+Em8sZx3TC6NqZTMixvQw6M0qgQB+LStmHHObd9462nOXuIVCaqhPqYBtU1MQrfqRn/ZCqCjjNR
xkaGE3Y2nwroN4+AtSeNSaY2s4p001drwXHOE+XMihxRGmyVcKHdCtoWImYWMy5f0hu0QDOxKTU6
5CK4cSztzrO1Y5F3m8m2YUQR18DdX6otEppVpcF39ZBHwa+cNkaREkA35pyYU9NtwzAdN/BHrpxW
g3hK7eoNROAkKH23Q9a1QDyE+/kD9jYIx6beczLyRdQQ3l2GMkBRChtZivscJA1DtKnw1nGOPVe3
0mMZP5dhEHGTxmddTIl7Z+g9hJHucx1RrKaUzM7AwELTMjrHL3sG8oWUAZBGCPJFG+6DMdlKArwL
qahTJG+5u9qfdjJFob06XLrvIjzHxLCLOM6GS1TXzk6pT9m7gb2/k72M7RMUx08gMIjHD7LSgBmy
8VvBNZOcLutJ18c3b7L8poTn04fnAlyfuDmMnkDn277YwWztjec5vQ9S135GpUkyxqjew1alu4mB
VxtZz6ZGjtecj/sk5egts/wXcKcY2Hk7IvvW96FOioWT6j+Rap8ba/JvmnjSiW4XupmtGXejN7Lz
ZXOQurW+I4nGei7jamvrjNgiozFvNM3/co0mu2dG8umGdnOP6FrYU8tAQ2aap7GKdwOD1H2BtBck
Ler7HrBUEEeYM5F3E3b1OTLnRcp1AveIEpypbLUQB0SoJPhcohCiZqTLsF1aI/dJy3g6LC3BRBU5
7sdiDJtbIoBQxn/6SQBmlNnbtiXNqdejbEVbbK0ZCT9BiOPa0BFaNtW4S/iZaEzsM9MJthBmyXiR
x62+AG3K7K58KLqHXkNgT5pUc68Kfdem4XQeicfdhWPBMrRmLRYNeKAV7v/eZDySTmSK15yz68LU
b5nxRMxpGqrwgnSwWCFGm+0Sj9DAIx1wWr1JWFyPibhCQf9ajO3Wo5GtM9U+efo4//a7/McWzdSr
NpGw/5uyuSw+wuij+Hvl/Ner/6qdbVIBfYxakAl1YYf8U+2sKFYdxaMeJRd/8mfprP5QRJgQXwNw
BECEg/nqH6UzW0nbZy5j4/3CQffvwFSU9d+8ZOANLZ2sHwvbFcu3f7F5hXOECFTqrpxsuzT70hYm
wl7JYjiAZcdluWmC/D0V9JAdPoVEqiOjP2dFnK2qObHZiZAQpTmPzsQ+2qnrQxnTQ9O5LvCNGrYP
BMl/+9DXx88KCNIgNKQULFLuw0dSnfPQCzEJKTXbXyBKNqGcxM9/5aX7MnIgUshFagvvbqNFEJgM
YTGVQmXK/fe062oKB2i23NurenYYbFNKTMokTREgVSquAjep1XYB7Q79aRAO1CJEKCVsKFcoUZPw
ojTAUUZcMoe1P+3adjY1Qjcw5T4qYGT7zP71FQZDOCNW/RoFxWXziuAcA0/Ibb4Peo+kIa85eS26
AobbZvxVWnxKM151kxdrMexAwgKzxGON7e/DuA5Wkwm+uva5MWcG83k7Rlu9DH+Ytv6tpqGl1J6A
Z5Q2Np/RRwnBBKkxWJi4eMsOUxAfTCGc5Xghdsp1zoBNCY9obQQheQVvPt1EKgQTollXc8aehnez
I3s0XRMPbq3HuuFzWUjyIhR07NKHqgy/k5IJnjW3mKb7PID7iCa2Ap7thxTLjhNs/Nz48EBJ7v2e
B6kaNCRk/nvEVn2dxfG8bjDajxYYQCYDO3JGwCDgZI+ssT87hWSu01P0XbUpPAoRlbTvqT6yPCMJ
18Pkt7L8+N0Z9Bd3bU3MPasASw32PRAzubvHX7nSy8g6EFrLE5PPJexcn+7OU+tmiV5rhNO6mc2H
RY7KbPyM4zvVDBZdHMsCVwE4G9J+Olgtvg/+uMDEe6hL/exErgF2OqrvLJ5B66n8jhZwm0Hg7Jqk
uHUyzC34vr4gbqzKMWPpkFYdczuUS1OOBafOkMsGDbAPCo7cmH9o9F2cx9QVdjSuLYdqzkNEle95
w5uBRrEwousMSxsPiT02nOK4WPUegNsrCIv1nEz9sVRUqX0stAJ8VuqBQt1W/XzNxPUUj99gifcw
kO6HhBvXaBjrmoQiWEF6jq7DgJAKA4oiatlHxy8eZqr3hQF6ny/fEA8yAC1oc3PHfnT9gIFfmh17
jy+mTvtjUnfb1I1+dTVZ0XaifppGg7QM4/dKlfpAHrP/OdrquW6ZU7mD91oZuMfCBN7GO0tEBuqF
/9FnwUto9dPa8YJjkMPmQbt+TErr2elCi/TD6Un3zDufnMYgT9DTJNdxGX7OPnHb3uiTn4rGRK/m
TW2M9a7NwK6BctktXsRyLCgUUjCPN1XYL5ORpMR97AYXxsGUZrdBVH2X2oiLIGRGm9sOGhNxCLnx
F7x3kftAQaSoTqPyPlokNBPK9i6bmH76Q7ChILFfG7N96fxyRzMM8JNZ+CbPY36HKD8tYWxulx7t
Z+grbT97yRHFRnXVdOa41qocPUAfvrsGGc9q3nKGo78yvTOP4BipGyh/s1n/ain0N3yP7UQjY0/V
YdCcc59CoLTb+T5i6x0no3UOEEgYXpQDQrlKbQQIU4kBXKvaF1VipGMSDeoyZ5MR2O293Y6/9MD1
9rFm/czn4UPN7qEazWPRarcd4TCe/pEa3I6Kf0yMrYVkXTVElbO5NQnuYK1MFABMl4xAiC5embO1
CQNojKhhET0lgwlhKAbzQ950lj4F0hlZUbLtA9aiTmi/qA5YrXKg+LWbqPnRswBAy7ZaTONcO1m7
M2OLyBnwdVvXjIwbXXRdC+qZGZMCH3KUHlrLd28mNrrsEcHJMUxMrsqS4BASIAafYBVygTzGivL2
3Mk5Vqk98yFBABvJCl3RzKGuzzDZLbL31fvlPS77fRwoFgDwJbZeMX4ZUNl9up+t0rAfllUyAZcl
1xcyt5upbJ+mCvUbPuVNy9jabqCruDU7GcW+PQHEOiTRV8dGEjNYv7MsOq42ICfZY/dVX1ovacIy
urGxMYsDT170c3RqnrRsnjRv/+HzSDDPVDn/I5/u9vv7I5v/Xlap36/8q6iinoJD5di+y5dBFfRX
UeX9ocNKYCCpM1o0lSnxYX9WVdYfynQUL4UoQjK6jBH/rKrMP1hH2YoJp24j81Lq36mqoFD/t4Gk
7rNNNEinQxrt6P/i0O+MoKusrkrAKy44JEfUCa752kYp+TKjCQsm3iyxbm948iPK4SGslWSq2uob
NPNBG7T4WKYepUP03C2UHVFPqJGVJMeMwY5ljOeAyOyVY5XWNs8jxg4lZ0HpeOHGRy+66tyuOra6
+oVHt1jrgz0yWSJCuq1xyYSH1J/bsxrL4cCOq2aRfNUx50me89bytpXW2ltjCZBL6mmOeyS9L31E
tD7DFPoWWJ8+GwfXpmGuluhsVQZPfbvqd2BEv2HElUc46Wf8AWhrKptlAIHwF9ojTc3GoRrbKBZ/
caclW1KHWbMhz3n0pvKzrG7mLmbsr+wfqCubnZ015Pjgeka0+LBoZfScF8Y+nwWzHaRPDHOt4+iT
KcoamiaVR68LsretKHzMUJZNDn2pP5Xq7OPcVX6JeVA3HlqSE4cZcAxnhEHkapovqAot89mlJVRF
fGD082BPxKtX9EvUP7V2CAb3kDtYnwNqU+TNyORte3KPOfNmQuGAdY+hUeLfxJmFR5O1XFDfqMA4
IBVuMUAzWQ2TPN42Gp91G7pI6zjTzKAFClUCR+toypd+D3ZE35jUonOzvAxxGdzo5kSVZnsnbObb
uIJT8Fo20YGw5JVtGclJ1yzSKHnIbwocEmutNjEJuCwQA58SniKW2U8oYNSSo6u4D1smoOxQf6UM
NFbuU+bA8baNrzz2cWvGKNOmsH2tRQoHFRsv2WraqQqNEx7XeT0ZZrWzw+BHV8RfQ4ilvEynalVO
5YumlY/AygidokwFArdc8xv20NSyI9JOzvhkO7ZkwUXEhUWtlRxza35M5ji7nlBD6RTB64Xnl06C
B7ul88z7NXqmj0tqW+vFsYjjS7LlPHcWgPKE4IsyireLNe3oUG47IFypER5LIGGrSm/3fbkLtQYC
d3ITcA9dg5DFU2l5D9ZMu9/p9DrQU/rlGs8RDw4DomOHkQC7e/NFmFVgBuumYqGq5WRxVBZ2giHB
ab3Mj1nrdKcs826LMdpN6XBVqaAlnsW7wcRk4q1kiG1lw97ReKM9jYCb5TdZ0aevueanVIqfMWos
8FD2ZxEFyTrvFJqQdgJfWQ6npbYf+T606y4G1WSJniy0Yp6+HiPQMfquJvzQ6RIMUA9o03P69Ym+
XUkD70krP9HTs4vej9LkG9LuO3NWkczhf9MZMdOQqUAp84GSQUEjE4NMZgfhYjnrJNIfO2Ycm5y2
t7WZUKMSvUYVjKahHANU6ggkmDZm26hD6+Ca+nBybVKFCB6OTy7jbqtJ3osg9tGEJYzxiK/ms2yN
k+uJk4BNdv9e1NV0rgpF0WHHcJcB5lq8VT9N1kbgY+43o2RTDoz5wk6dSjvtjsXMuj0i4Z5MFrBi
A8TatcskJg0iOqfpNahpCzqk/nkxk1lebqocTpTmWY+L6x7Qj7ARJ0yVIPSKj7KuWdfq2bnQ9Bsc
62ReeSCJF4oa9IBq50xThMMur85cnWcUuzDrzCzcF/auheS7bSf7mEwoTbJqXjHrx4bu19eJkwdX
drX8suPhRxfG28jHWhCn8xvshh6kc/MxhtQZkUPmVuOQuNbjabcdN2Lql2M5aethN1Y6DWjBONIJ
oB2XgcVoiqOfY8Mjd0NvMUuVEfuNWVHrIytsUbwRyJWd83g2D8tQvliDfwhz/xrN6nM1OrdBsKyB
079SuaV5edLIHBkCCzIC9fIqm3sATBV7+2gXet05Hd0Py69wq2gmc2Fiz0c+YUeLntUEuS7JYqpE
1F1Y6ifvcYwT7EQJQSm5djuX2ARhHzQrPUHC1RCnsXJxrhvWW1FPlyrwdjbIRLNMDprMyG5SV+2K
3ndE6UBMOKo3TJXy9RCd4MfUf90ICP+XsjjbO1N7LOz2dRlzwBzecuLmhL6nCKZzmdw3DW2y7qqD
pibWQEWtEOMX13CakHXSxduavqntmOPZYbvGWH1Fdum6jrrvZgRlmjnBtRNBkqA0Zpye4lt2rJbs
X3cWQU9Rb/KqeGXiUFVkdc6t8+oNPiNnoAgYQ2+hse2zXN1Pw3XszJ+F4Lf9aDY2qXsKDPNHkxLf
w6zvNW/OFNdoUGzEX3Y9x6fK1sibGV6TPsK+N5QfrGwONpZcQtqadR0aJHiHBOjVEcq3JZjF0W/+
wLfMw2QmLTBu19rMkFZrHVTKDBHnMf8Y8ruCwJRNB86RzADylPrlmPu0oQgI9vi0Mxx35mnIp247
T+0Dls33PiBxcIxjJu02RxsZhc/96G37yYO8UaPen6xD1ldPBMd3J3jwX5WZN9vBrVGrjOuJO+yM
bD/b6YP1HavKwAhLT9a5w6M23ZKOUKGSpiYwCboazoq2fzfnNS3zu1m4zd7JwYZUYdkSXLSyjR+1
mSKgcZhRuw+xb0cnCsFo52SzC+fD3DiJkvSK6YqAkLWrtejAnxEYPtizji6WdRMZZ5mHapi81x++
7ZLdp00/4Qrh2fF+E1H/k0ebtJvAuP7HCvwxi8N/QkQzv/z90v8qwb0/iKqmmBYYLBNMxpR/leD+
HwbQIPDQ1ObKB9NHnf1nCc5g0zVl5mnzagPhwD9KcOQCCHoByVGj//6B/4YmgJ/zz4oAGY86hgnV
yeH/bMa5f1cEDKUW5OME4B0AXk5c6s8gu3Ujm52bU1UMtjaNHWknS7GK+9undfcblfb3EG+Zl/4L
QA0+susiXWPw6zj/QndKs6HozLSiscf5Fc3hgdXJNXIWOJX57+7v/wn7s/4vlCVaC8hVUNQ8IExo
L/7+S1og3lWX+8XaALmJoO/GgwUpKImIpVHUJeA0hmu/kCYWeXddP4p3ocnDs6x4MAok9tkF4Oln
Cfps7IVRjvERfxyrZ/ZGhWbtF+1Gd7q1kaP6JCzQAVJiMEdrSSb7/39sxuWq+JdPjkRgmjdG0bRM
qEz++bfRLUT0BKfirhhYT7PJPKi6w00zoF0tqwzIEId0OefGqZKNSGwHm9jrh0PRWunKq0X1Y05w
TvKxYBk43g0R0+EJzhNT6XGV2y5hzmySYO6j85z7hgDI0N9zDlLCFguFboKHZZ91PWygRhOdP/3W
VPKfId4qYVD2faAfyyF9cFpvP4L31AmNYmT7zYQv3aUZzUs9hccg9PtjWvcvZp8W+zKDOwei4Qva
7rXrDsZmzGN3E/WGy2DyZC63LMpPPI22UHduRWJbRu1rTDqjR8hJoZfXVVu9ppa29udghzz1NNrO
k7YM5ARtID0yRWITiZ28yb5CMEFhymO0yu1XlRIpxtCbifF+wB5s6wN60U+DA1EYJVVCECJO90Mf
jKjXONetcQ8XDGYUKUbZIc+ym051J5IIDu1IEC6Jb1FQ7l1THSIeMkkwvIp4Xd5Jpvg97YqldvXA
dh0Fcv+gleVdm+Ai5i1wCe8zK1r1CQksPmCW0ip+0Iizyta2IT+sSZyNMdvrht8lMcp9iv7Us6lW
otrZ2E17EsNCoJy3IdL2WVXtezhCnjPypE5v3ISgRKpcUSj4hJI6BfP7kRIjeRp17cGM6r2J76mp
uteRR48FoXEM0psUiXY+E2G5tJtMY939lKT2j2RWW79hYkiuKe+zdT68sWueY2z82+FqmLEmgoHA
VwFcvKiGJyWK2Kq5C/htxmG4NuOKiTqPatPpNRzpQo6t6PN7hsWtJtlLTWNutVI7+O6xG9ppm6dJ
xGpQuaxM+o0TDwxzB2rakmqqL+vlYaHzh/qDq1+b+xcXdMbK1OOj4yMhor0Z2VSyYeAvwNGS1+bW
ibKjcn5BqhhO2uLtRquaj7a6TsWFMgQd0aWYC7Z28mhljCIsNWvc4Ja+MqflyhTnbxXjCgl53o7G
pG8T6gZ8PsWVjmtNDwgP6hrgTlwOL36YXM1BftdX9zbJV5bpffbF21IcSXnlM2v97dzwy7v5Heku
X0nav3YFXwwKXThkWzNrXzO+7VxNr3XF3xvVwytVDYXRqpp8GEEE9PEaPXaefCJfu1kRqNKdfK87
RbiXx/r/cHcey41r2bb9IpyAN1160YlJUbaDkJRKeO/x9XcsnVtx3I1Xr7rVyEgnUSC4sc1ac45Z
MsRs1BZPacZDUP+kS78yYlotOWSirAKMnzL70ZclG9Dnb3Zi0modLxyfqRIRBooIvJmiZT9n1P7D
z26A1NSgKlDa8FNGLzSsnU24AOQohtX3szSp7DStmk1ocTQU6n5NfowYpn0Mg8k7yB9nbgmZ2bcS
XkmQlbAw7DtqEVPHwFSKSzE0+8grLk6QX9re2sVEGKbgW1wc4nU9nYIueNMo3p/aJnvH9UHub7dz
xkZG3HzwOsK6CaWaQHjYX+0wbcYuOrAR2suT0yjNtY7s5TiH5862VjpXmOshnuX9aE2pjCj4vr9f
oq+M1y619k55Q4BM2Tc+R2G9rQiDjiek7t3z7PIK5F8x9sPoPc+zH3qTrpM6PPZu9ubF2SV0CBzQ
j+1gvUKK+6i7ndWgJwEqcwy6+Esd2KwmpbFHcwafpiKJso2a7EVLyDxvypb8FsPctCQPQN4aq4VW
cBvVLldWBm5dzundfa7WT24O/Z5tKHxYbwiXzRhe2dafqnnXqsm01vq53XWA5OPy0ypANxjt1YQl
byscfEK7vX4PRQ/SAelBP50sVFduNF5VxQM+w+TCGBlKFFLQoUzL32t8wsU8XK3Yg2UWbbPW2pWM
u5ij2cxTFqrxUWaqPDdJC+MXr6EX1q5N4qOhcwYdEpXlVyEfOWnXNep7UWNonb2re4QP1YM3cLdL
TFZ2tVVjpHCRqgM3q/c401d6ox7ohny2rgL6euIcAs0nwPcCe5zri8qHgtNJpDJPl1n3XFXBZxYZ
X7NbYhjsviLWNS/FQ646aLtsf9l7z3PfPNcd7EGOxvO8ATBGhDkF/oTvERfhbKefMt9ztv8WjeNV
2hu8IZnH5d9xX+wLUn1lstPscEsAETkTYc2iofecj5GDNbsuUb9t3TLijIT3PIljLSCxgTUNgfe1
yZBwxdVl9hj+vOFBKbd6RonGZy5l1SYjt2Rt6IRehPINpHtwJngCxzugAl/ef7FVmse68u58V93I
g9aCwlPr5tbbABLgS8mPktmCqL5naIfnrLJuLFg4yQuMFvW+8TyKIQyKRqe8A+WDFI1wo6RhuMww
vywzzjccbOl1membMSlfskjJoyWq8ND11n1Ubkveu7zBzHvvw3kda+7NCs3P0XbBv5n9FXPzcRwF
kMP7ZZoSobfmekCu8ofcS99wKaz6BM4kq6k+qU+lXuxN9dEsCCI3uNYx2dAJ22kuABGZHVvsvskY
LHsAGW12naYugbJIAnaaH8WwMVrJm9K9Ri2stmC8cuanqNLdyYhsqnovIzQyw+NZ3stqhFEsqu6g
oiyCbhXhezU+WkLGHs36prTWazgaMJ4UK1rWqK8ni/1LqPZXLSnetBYdOdOEmffPvTLcDQPlDAx1
Vos60dJUesmLpj2PugnGIZohtAzXoCfciMqOMrDX4PbZngWc3VrKzFc1zIj8kj1KqzdYhR4wd63k
v3VcR4zBqzXn7C9Y1fFNGX770wPQt6y7ZhdiK21IWdy3GVpTPfrBpvRIKWyr2Fj4Q6O5tE63DBLU
BXReUJO20wYH872aB/uaKW7s2yMszXvGx2oqCBFHoC5DkgQn2V4QT2RyvdXKCr86nhGl5a+j92g3
1fOqmcoz3jUIj84RSvTOppFIw/PaMrui50yH7k3J7Z34a2T+l+2GzlSA4X5Zq/hXaTf+mnVYAHVG
mdmuVpFXrkab+mKRnKeo3XRGuOcMewzS8YKsatvn02r0xt83Ruxx/LjZooFahinTFoYbS1funCl8
6HlsVDM+B2r3UOkEaBkW0YTQgpduQ2HWbvLzZCTHKecGz+57AzZs0/c9zxrmBJmB5JfTzeoiDtkf
DmFyrozkLVJKSas1dtaQH20yP9yiWyvGPYDHt2Ecn70x+JUXz3OBl9qpbv4q33ZkZi5M8gaqsNtD
X98o+CbLYLqOrOQekq1NVYUH2eiF9nBPK3Ibmazhhr2iC/ys2IDZ6JfagMLF6KqYOAjpfch+0K5g
5ZXDc0mooErqbNixYwiWcTvtQfj8kkCBeOSGW+xYqH8YcIfIENzkKLUdeyA/uaQF3iXmZnTXMo0X
6pwuvj/BMWV/QVfeVv0PTYHlo7VXT4uBqXF3JgSBIGvpQXr5xfA6lk4GvBKlZ7lLMmoQqeM6xAgc
lbvGj05ywbLz9Iv43FoWZH4+8YRLG9T2GRHJ+QowL7nTVOxUxqC8O/xYY2z3FRsQ2QsgxQEUyZM2
8QbTH4S6rarQ3k0878F4C4gXZrNIUZR9LLcB2+YixrzkhsNCDQGDGSFtGFokPBJdmlxct9jH9JLm
kExKnc02EYFXHa2LzOxVxLakSS7CWaEwcFHs9OJwnxlbt7wcKetn2/xD5fFHonE03kqL7AKf/BMk
6MyoYsvey8SvDQUwkYG5Hvmhru/qub3m3nPZhYAg+ufKhkswYXCbWPxUfH8UK1Zy+JCVxeZBfIsC
G+YF77csFkZf7XVHSxdea67gxq5yLLd5kF7Es29Uzs1o/NVAIEDBPqvRme5Na5XEvDN2g6at7+Ko
/R7QshEidfMzc6snByEis6Lqm0uZpOWzKzPnhvDibWgDnn7AikysMYpp2d+MqKonEkU16v6N9mIF
aFg4UJgGEyuX2fndXragMh7SknEUUlpMKTGWvreWdwomdddCEpCHx/e9VYqWMEmbfVjiLsBPJB+C
HLMCjE29Z64wD18mrKZhE53VDlkE/eqs3MrlyBZE1h94oEv5FOTy3ak/ts6ircttPXRXKyIxiB1Z
59d7+RjlMhWHR91ey1j+vmcdxyr5WGuQUPVz6LQ7pWFCge+apuay0eAXq6yQNQXV0m2vJfe/6HRi
772lC/xOPrpKS47yo2QaTQ0OPsFVv8cw8P0f8nF2ESGDmO5+f15cD4OtjrU1ORND9/av9dw0waUx
XnSGvMx7sj71hrYjkXqoEH93ZYqOKj2q8XAdmuATu+/CVLw9fde1Wd1kayFbAnk5B1emEnVXmQ7l
1CDLde+GZ6tApJXQjSdjfoCBFY31Xo6TsvGynGKrZkimVH/AhIVZvbYjhJOl91DkhGSScL/3nGq6
NwCndvRwFjMoVQgtw12CwnXhCGd17m4loUbaj5SmshzgXLTUcFkjxRyWrk1RgLXIE3ZrGVEYtrvh
WLTOMuuQkrMNY/GF+DpQVaG2AcQasJowYROhwxpGsJ+p8Cw4aefreOZkohTQZOPulHnZDTk4LL3s
tfHTxYD7EihTNS/zuunZs3bF0s6jbBfAczXA1rKvXCOdC2HiqN0Pk76VZk3sAx2Tfm+ZrXA7v1jw
LM25/4U6hTaeEHI9YeVORlCuVfVVE4puJjxdQcBX+rsjnF1QvuvUDojlKYKjaOXoKvBm528+r+Ng
0+conQi71y1Qv+1J7aStVgTbDsTvJKxfuC1Qf0Wp1woJOAYJDBYYSy8vzX6Yc7469y8Jhx/53a6R
hBc5ze8qZK/K+ALfXDzhSLXWVfJcUQ5cYWRNt4p/Zwmp2C07/dQxJFrsZfsxMVnkDQCCDoRjU1jH
RYULqEUpX7r4wGfrHm+toDcMc00YA2ZkoSbPwk/uhKRso2jsW1YysHgZtvse5LLhFzfSGx4t3X/p
WkKbEZhq2144zTXPgHCbAyE4U2/ChV0rFdtfwu6NSDVWeRwdQs14aAtvpw7Nc576b7Xu2tsSibzT
K8ldHGUP8ThhFAredfCf/67wJkXCvxQsXSZZyrE6bmkESZpENfzJO8ViQ0U9A65Q8VAI4Lb0g01o
QqBN1kBBKE3ttfIJww1njgw4YfJvwuX+4d3628//mwAViXiBp8ghEXQgHs7/VVGnktnym3zScQRn
Fv2uNf5XV+1VqWD/26r9LSrLr/q9nv4snZHK/fe3/2/l3vkNy52Dm8/GLEfd2KJ2/r9uPpfqvCkJ
fxTNLdWgFPtH5d74TYP2R/gJ6lLr9//6QzyDz89zCaIAHf/9X/9J5f47/OMvI9LTuDQLo6Fokt2/
1+4hjKd9BZpvOdQhTp+u+FnD4UZ6Spk302+k0BYLJ4p4YjPaoPoeeH22mOxKw9mWSc00XjVpBImV
FvsynonTTmPZP/dDhBmptNdG1C2NlqoxgkkWU82uP4fSd+5Myyx2M9JWzjH2MxVoF/sPSCILZzc2
7x5w1PBYx+192PdPTjx82LqKZGSHoG4ZA/FYU25TCBiDVmS7LwYuWw5n9oveaT66RiY9kKxetZ3j
7K4mvelaEkJsDPqPhi0gfSvgglnVbdIV1FUkNhCXSOpeW4nGQWNES6fPYgKc0RSKhChFTOBN1SMy
yJtfdxNQBQoJyuzvx468rNFZW6X+s67aB7Bvw3Es1dd6CqB0JP0yTjT3aI7VWu/iLYfou84kapnw
BG5JH29sSfd10hMuqJ+W/dG6UhPO+M/cgVLShc0hqcp3VL3FDoAV0GWlWNGfYFsBi98vk0c/QzaY
z5h7QuWN1EA4Pqa7mVRC7fHpr5w211ejYj3B3+dc4eXwRHpkmGHh3megzNwoOHpNJ0Hmm7Euj03V
NRvimc9Zhlckwsivm82BcK21btYNjT5O4RQ3gY6q6GLi1FqFxZ3JRggoVv42zdm0zG0fEjSZ5bPr
QSKu0Pq4UXlW0cosG1f5Agu0VkcnW3TBw+y/Qm275xM9pZq+N2P7VzLrm7x+lljJF4LGfoRm2B+w
lHbLWcxj9NPZQgQoCjEgnvQs7BbJ1BeUoVemFw1rNXceQfT+zJv0ySGVYEl/f4LRinySeGG1oe5G
oXoCgqJXI5qIqTiSFuDBtq3ita2RA1APjIaCUAG0FDcrd/VlNN7xgZ1nnWZ0W2k/G7W+mxKNcEgz
9DYdZaXH7KTZ/j0RlpD2wBzi9jOXNkfgAQDGOu0Maz23B9yOmLe8DC/L6LUIj0ntqKsEMKtKxXPK
KJgC1HgJ6BkBMk3DNfKTMQOiVIxsrsJ4PlMgfQFJf3QGipgVUWCiLoVEXeXNIXWamaY5gRkFJUmI
PplxmgJDB9hQ4kbKlP118uJmQbo5H4GK9pIqtj3a+ykc3jDOilKFhr7fz3wvNz7Sk00dkLiclnDr
tZqqEZVWZYUBtC9XhVuf0amZ1KQQZiVZco4nB3GPh0uxpBjN407dqKZ2XjdbpUIVo5IyiV6tF+Ga
jYKtsZCy0cLGT4O6zRWZWyKCNwXNbEknjrOG1rGXBOIwhhlZ6LgpUwtomh9znDT0W6je5S40R4R1
PB/9jhdsDqye2xFhhDI0DBjkeGaY5EtwHj8tPYX9PyUT8G7ke/5Mm6VT3WkZzRHiPptCu47eL+Eo
OdC6uYtQAnYiCWzRBpZoBIMBseBs8/oKdD5UhDCngfKIrHDqrFVNCRM/3aKpYNiEaBAn1SImgUp0
Tjec0IkPle44mxyo/fTLIYDDG6ODPtJJt+moe5RfzPKpt7uzOyPLp+/uSAN+ohPvSEue1STE1ESb
XqNfT2kCAUAG++k9oJQlTf0KAxLmhqjZeq+jtP3Nqmo23aEVOUCHLkAJmpJhfU9x4MGBE7Wxw1Hb
amgJPBEVTCIvCMi9ELlBJcKD0QevQC1oP6r1TRNxQoxKoUet0KNaKES+UKFjCPK6O/QibYD19jqK
1kFED71l0FVABhH7bb/VdbB0nnqnUCnoRDLh0ACjRXdBbPI+iKgiaO0jEC8Sa/Fh4nSoFpLCTob8
myqSjFrEGbjPaKyKYANGW7200XCEaDl8NB2JiDvi6LnVKA/aIvvoRAACXSVkRqFuHzw3IhGBbP+W
IhkR6UghIpIoGz6M8qsMohPPebbK9OkrmLQjq9/BqCGye9jkIKZKpIy2xuLwRrsAnc9o7STXdF2a
3l3GKeHi+CCNgjpDN5Rd9H64CwyST5z5fkTygfV3ekwzj/AjjYnEn81NlznWwsisfQT+LYqUXdWP
9A84pMvR0bGzs5ONWxfdtXQL5LAuO0ckYvp65+vVs2EMVzemAAEZ4lOKnFIEACCwUF1Gx8ShbzKt
peFnb3L4luLGMFocjIO7LlWXNiZnAWwopXtzsPWoOCKkgCJnfqmkuh3dGf5PzvRxQlVWJzadk2NI
0xV6B9VqOSeiKNoWen+VA58bWMB9kqORzOuSXrL8NCARW33on6XxONIGkCKpnK1jFccpun5t3kp9
Oac0Ir+kT1lTO44nyiK89MyNkPzdIFzlGAOlEYDOZy+FBaloDBRZ5Y2D2EOphzycK5hK/S4+ezQc
5d3kDQfXAV5Mw+k8z54HHkgGyNEecfYAqJzLjZDwZ9VcsWKupL5dpRy0UfuQ97uTfkLI+V6qVg5F
Rbv9RfVkJyXISMisPvNUALcq5UjDWmRgNpJ/k7eANuG7wR9ThBhd/ybXJ+VAOe/HUCyFzBqCJdfn
+E2OyLVDMQBgzVZ4QHNDtYQ3K+0IuT55K8iFG7MVXMk1k373jEezqmHscdTm8qRaIk0++TmCGJKK
W0t5wl6XBUXcScoN5k6uHqfSymzvbJv6sjRv+CXlgYyMoppagsrP/q5l0zqw4vKSlulFzv9SiJBu
lCKNZ+qvbZG9zQFnfME5aeGDkRWAxM5p6zzrg3YnSCP5+SNFnYROcj/wESPPkE+j9dpnwT9qdnyU
yk4HIVP6SdI6MEhSHcAP+BzzGXpSn5E6kVVG55ZGoXxZH1EAmoRXL4PajWg8eAwW+bKM+sYMzYoZ
XEqYc/NGPoIIsrcyvNyK++ZxLSDZxijfOD3V/aZd6ta9PA5uRxWHhAkpx8hQkn+z3fq58PY1fe4x
GF56EqRq680ZP23HeyqkDpagf2U8yhXI+JSPTf5NyiZSVRnd4lxSOiqtzWD+TIphWMwpD0PZ7LW+
uEgd2GjKy6zyZRVVRAxurapSI9a/OJ+qq44mQdQHhyDAqaGUBz0ePziGx4zXwmTTzsIcBfOvqBxA
u846DafRKZex4SJ0KHV3Z47jCs3/vBu6J6oFmMr5MVQP0lUyu3QlYj3gMyPpg3LED025s+zZvgMN
A1q8WqUjYo6cfTbAoWidB/D6rAHIkN6ZK3WMS3QffrYvqIrWpY1Kzm/qnTt0jzkWgI0eZBSRMZNU
o5IuojJZZeRnh6TysAlW2ZfhNLKofJTKFs8YRm1c5K39WlRAH0aVmBE254GRTKR+smnpo0e3Nl4K
8Kvr0elRaxvDLwV23pLWPNshXyGZXr1mrWfvnSC9GbqzKXGJr5K2pJNGBAPRWBEdmx7ZnG3u/aEi
HOrnQHy2rUC2LIfurA/Ge9Ox+TOkWT1afbWIySzz8vLCZYtyF7TIQGhNbWNOpj6WYgHwtJVdHxLm
5WUHznSgfB2ftXgGfUEC2dB7iPfcgIhaGv8Gu7wAaNKy1S1/2cYV+CQ2/+sG+dFC880I9Q/IeN+8
plVULRrGj0fdedHVN3eqDoqlHMKpstdRgZNPI698GRX6i9d5Lf5FxVgq2NOYYfxF3uYuEix/XHZD
irsgYAXC8MRppiAH2XNo0RppcRry8Yjbnh194MUnismfbGbqxVim+4591zKzcD7ECdGvBv07yr4X
QqpYc+MtiJI1RXpEvtXk7QtaI72enJRCbVYesAGIYoif8fHjdtbBfVZpQI3IviKUQrDc4MVMjF9D
kdlrj4pIbOEUm3uEr3ghOJFRWFfjgk3QY65RD8EMJVQyDlzIQ5ZO/quJa17AVWJQcTihPK2jSZO/
hnGjMMvvSJO1ThPxB6OdtWfX8D9T0Bek3qfxAvAdnoKfRGVVxtr2K2xOk+atmdtzyXluZrrwTa8C
CKwhvLgQGINxuivGyPsvtxRR3YAGglbs3xZHnt/br/pXUf/8W3Hk92//w1lE+p2lqpoAj7Bs/2HX
FsWjyb8ZumXZmqWLlfpfskb9N8wNqkt1hBxchxLav0oj2m9yeYaDUcm2bN36T2xF+j+0hZ74mgwS
P11KMZjD/1qqGyClBLVOCs0ECFetacN9zP09jMZPV5+26UyNcl1qWNqi7pS42dKvyhd7oHlRkqId
P7Rhu5pQijuqsZWcDxFV9cjQqsSDM0H8ELo/4uK2f7rX/4cg0vvOWP1rPYdyk+Ui4oC64P1Di9mq
Ptxc4pQpC7NvDNNTQ2+3YNWv/Y9Ea9YR+n46xCud4kIolkQPmNG7XmuXdo7vO+OsF+2mKuITXXM0
1/VaK+B/U0ge63Qvr6mm6ansePeEUpD64tPPcFChsAtYN+1nYE+HAPjkXKhP8pU0gg8h7h/sfbfa
6K/KwJnH9tITFgXcoiyq/KNfsMOenWZjjf01GNP3EllG46gXdWqvfYTsj74HoJtVmY5I1oYrhvh9
1KanBCGJmeENKKodsEx4k829fE0xN9h/OJGH3cpCXFmZbBXTW6nTnibfUr4NXNwmw5FLLholY/oZ
qMl+sHPnjEe6T7finn8kQ7sROpubxHvNyU5YVNa9Py2MEdcR4WmTTuXUBH5lHeWvzqgeoIac6ma4
ObUF7Hy4QTRa6nrwQ644Dr0zsveb/Ogyny8UrpcadEU3eKkN7RLp6OWmYVtaw8V2JGiTFKYY81j5
IyytF0UfL7CZb2Nlv4xR8h5lyYnZfKX3xfNo2C/DmFzjhul6TE6j4pzVGWDmPF50dzi0xsVzrIMO
crHiDgbDtu6i08jlh2S/ZWqzqempOViEC3fEQkrqBnc9jodb79E6M1s2xP0tctlYUGILgukAYmlr
9f06iNut13NMHPqbTbCdqbBtMdSLfO1Y2ueK4gkalG1DASFqpyf5ZLOgu2mZd8a3s7MrBGH2eC70
6SD30PO9Pe0oh8vE1bpJuNRibM8pDh81PRGQdMum+UDgw4kGyC1KQKyD55fx3XBlsBLM6WHI0xM5
2Vh41YOk5TlquseVy2NHkzsE6usF91gcFnnQX/RhOiDvuo36dEmGhJLEwjPDX509wQLyR2ApjEii
wGjoH9SUFSpS1EvmJycZnnaH8ARQph1pl6TlXKic7JpPZlIvZY0EUwXybPf0K7N30MbYZaxzMepP
g8VLVGBO1OBeg6ipjlrIrg40aWlsukZWt+SkWt11in2IjNaZVZU9b7hBMnQSCmbEAyYPmly8MvlP
2JKrLKFlyuug4upPgzV91gzi2QOrgkHWrfqbYw7XNOe2cuhvyulpQgpl9eYmrVp/oSGN4BBxL5NF
GqpPKBn2Evehh9rAbmd8xn3sj/aLPFy2Nz0hFtkBGUJwMQMO0KGRpcWqLpwfJpc0xTgwM6jW/muM
o2vRNPZLrDIHoEPwA2AzvA25hRjGd06gXJTp+ynzcvdlbPFsNPgeO++cZwNtf3DnDIvOiPe1NjyZ
IejTfrK0TaTF99lY1Wt5X67+IW/XoOxQkbSqa9MWZtE+9fFNOvZLmM8Hw0bcoUd0aNOTE094F/t1
YeaPCr8r8fjSjtY550yyELp64rUbrcwrCtEu53kMiTOlRr/Mfum8DE5m4NuJuka1cW6iYRWZ0TON
yIPNQ29azabnapE232K1WmtqvRHhRVR2qwoa6DBwXOQk4+4Vd7hkUG0Nbzrkdr3Rw/kij4wQHBVj
vkRauKX4q0yfMplqARo5fORkJN/0eDdkzlkGahijaWrUp6phfPFNtLUpk0zNJh+Q4bC3AYswXoth
+lS86QJo4BC4JuFbniClED+yoUebJjM1GhLUiO0tJ1LMY7zUaGvikS7izOnCDPpPPb5NdbYajeEm
H8foJ3vCNO9ckBm18WRgNZvhDEw5M1jjHqmRV11FTFsHFc5nf+dWxltaWV/y+sHMNjFNgdVpcJ3J
jrTmSwmPQFTFMj7zsN3IzFMrzQYQ4EFjL2pxYw1JuH1KYwutQ8IxbX6SgSIDJ4EOJd9F03ZrRhQU
4nhvWzwBLEtDz9zj6C+NF71T99x3LkXpCV5119/wBL5Y2NSKzjsFDBPHGPl++gIkbMqjFk5UeJqR
Ux10uKYDg5Ju6ddCAkv3/YC5EPOa2hcvRRVu0LoTFYG4KEzFCRyEH+bY3nE4OgamuWHZvovLL69B
UAaY3hromlfGmQPGSf4+9OXDCBQB0XSFFqHu9EWo++sC0MvEoBhpUJhUX8ZKW5kB5/aMP4arKNPf
Rz8A1FBd9DCy8VDVr05d5fgNlmFdgPmiYo7Aj+iXLoHqSTJF4aeYGIro4ozpowqCuyfuBVeDdVAI
Dmha3GXDppuIHqlzk1m6eSGnGNDK1L7OU7ytbeRx09C+wdL6VTfGmcwshFtkAXkTdLdIwQtJQF7a
YqYlqfVq60vCXOEFW3D9yKHA9qgTNDqEK9Tst3HsXutK/QwajtvpQclhbrveV95FHbZaaaoXdySj
PVguyMMJTnql5fsyt5edlafQ0WHpTfYRhplDU0R5jeKDpvo/2jBGYQvpOgjC9RBOa7gtItRHLEkv
o5GmBrPLoaPL0Uq7Y6LvASzGlzZI4NEQgZYX0R/pR8x5Ux93nLMobU50UVxppyTSWJnpsPR0Whpp
uWjD2xyzvCjSjAGMzY2l/+wCWEvo1yTSuImkhZOY2Tvg9EMhzR0VHCDa1WYghPqjpv/TMjlBD1vM
AF0mhfW/l1ZRR88oQxo7DJhp6to9jnW3VDqrJGxgfHVbvz8aaf0ASfKn7lYQ55h5pDU10IXBgTMt
tcCQo+NjQhcLEPgIbMflD/g+I4tVQMtIPJstqG7SBUPbvkhWjjTHBrpktbTLsGf8KOif/cDTsurH
/I52zZbMQ4c+myYNN2wSL7q04EDNZknVbH1pzkXSpvNYiS1EDBFgnr79IIT2qaGrZ9Pda2zgN5hX
kHzR+OtlnS0N47mvEVeAASh2ozQKdTqG5nfv0JQ2Ik8n4B0ai5O0GDNpNoKkHJBcuN6ySWHrFfQk
fWlO2lnGxlQaloGq7hGZrXqcy+l3S5PepitNzt5viI9Lf5p0r5alHPFCznoeZ77h+/CXQ6UjM2Jc
gbWLgCmxq+lRG5FTiYRcX4dP9s/u+zgJ1n7RuPPjbOj1wqeqUs/zyY4Sf+3jCFygR+d4bkRrMyfT
oc9KBHtsn20Y1as0mx4ZTU8ZgOFl1yubeTY2CVIbuz4mjdMe3RptZO2nZLVb5cukAxGl1EMARLou
5WRPlcs37EeT8wzIgIoGTcjT0gbfs3+zJHcjW7jG+D57aFoIqLMXPl0NJa3vMh2HA3xU6uAEuCYZ
cjXHTdn1G9aVtnZ9yHqwGi4gUzd2KXxY5ldiz/OCpLQeC2TbnYo4DwHkpd2yDpvHtJ1BMwdbNFrF
Pu9H89AFwYNf87oxqGrcBu64mpKuXxLYc+tyiphqU6wLN4nWOsX7ple2kJZ+jal2pX91TW0g+WyK
TQXgUUrhUq/HJz8tVx7Bsjpo5lS9uEQUV0W3cfFBxnGhLGXXYGymObzIIWFgS+qJPnxyznGcnwpy
mPN5uBZBu5apnUgE6FXNcVZWAP1OYcZqQtDx6PHDin4lf5aVRK/enI527Wy/mPCHGole6KeLpnFG
qMdDW3Kh/Dne0XEB4EDUFCtyRR1w9CiLqMsyng8Yqk6pw1bGxig1uDsJX+XJ3vsjJwVN33X1i8ce
cGLrPrjGS8J2La7Z48Xj1WwaumnJvkIF7AKE6VgotPY1ltaQOh5U9iUcYnezw/o/muPBKoEgkecX
hvF7rpP+y7EgDeN9lumX3n/SYFGP6XSQrYrBmQSH+Dnt4r3LazV4qb41miGZHOOA5t6r1rKHUWJS
vslXkp3hDNzH9cA5cfxrx5vsLGVHIBv3aWJryo7cqVTkUc4ZU3GHTI51vU3Z1kj1ueArE/WQVvHJ
LZ46u7sj8oFopPlpDManYY5PuTE8yW5IojqUCFqDgjgWUT9bm1DnPcrBko4k3gLvd5HOf61iBXgd
pY7/j5LMV9Nm/2RPf3/zHwUZm3qyquoAWzzP1P7wmTq/QX9xcaDSWUS5ZGp/8pkavwGDNjASYnOg
aCLWyX+VZIzfDKDUnmtQzqHIgzv1P1CrfMuj/lLc4HWoa9gaKhvkL0Ki+bN8yjT0OAkDnbCVtNo3
1kX1MuICkFqX+sKadCx22VKh9l6oEArYVDkIXE3zw3A6zk3xv3GEyjv+m5jL0KDX8LYNz4Qb+Ler
8eeiVBLCfyj54uUsuxP6TvJo+fMyR5g/k0UtzR4BidYOawYSCvEZYOfdVi4SO6TmNtm0dmz/uyv7
p8zsL1fm/K12FaKdH4Oc+6QjabTt8EVpvsaGiEym8BhtfzJySQo9oorFTU3Xdlo8/GmE/R+FKPEW
//PmUIVjEFkMMedvN6fQi4LAoIlLMOCUhTgto2gXQv2ryaSolHzrE3EJzSmGmmxWcLG4M5LbmAIw
M1V7g3QC14CzaSWRmMXq/315lM7/fn0edCTKi7gjSC3EOf3XoRTUUOCULouX1uxWKwUhQBHHpwJY
BihwpvPXMW+dc9+2b92gafs4MABe0StFJ0j4fG2nrwoFKYyL8b4fHW5l6/V7gEBgDHIysPzKcVe6
QUTIHFkmyb/jSZ0Db5nZ5D+NtYsiQH8YatdmeJBxVQT5htIHITUWCTNFU6OwEAhpLeZbAy4pmuT6
R0c0NV9xLUeruKolbO847xeDYE2jtiTyBDChEeUCTO5Z5zsuWdNGOU/cXIXOAHmZNCtoV1cW8NTS
JGehaD8d5AhxXtf33oAy02XYLmscCoKPID/dhVsbAmYtIbSGkForQbbaVnkEZwQqOR6tvWkfwKB+
4LJFe2DFP3u4r70AYCGN9ctBoLDi/EmCTvQ9LZvEmAYYm7b6hxplH0oZpD+CwP+KMFmQ5g5ytoQ9
C7zCeExZQ+Aoeg+ji1geYEp9T+QNWSqcfpL1AAl58lMkweFHjGYniuwdcJGlbVjbKfoi3gZv8kuO
XKWzxruSQlFjwL5VgOCy+nyGKlTcSfC4QTts3J6GvukUP8GSIWITmq6hWHuSM4xHJEKh8HaNwXxN
hMCrCIt3htaUTUSZebsBycLYJmsXdF3hfchvncRGx8xDjb93EB2XhreNwE6YeDkR2Eo9uC7gltCE
9pV0WTMj2KZ75zUfhcbTAlg8YgkPWmGpbKRR7GCNlAlO3A1AS+7Qxp2svHpK9eKUtWm7IkmkX/QN
quek3ehlsBNVp+l/oPAgOR0NA9gpD2Q2tQgOfIHtPk6o2YOfdRS/jy4hYZWGMs4L3uB1/ohRczuW
2JvK6tgM3cmp0ptVQ1UzI/VaOVjoyJeIjb3phDVyYIMUcV3/YJdMOinbW7op1Uk32I3NMEPnNib7
2lUQJQXKV+GAiG4aDBqdr/V3aZoB2+w/THAlRKOw/yvvbYsccKuG2B1h3hl/hAHnv//h7jya4kjS
MPxXNuZeRLksc9g90IZuTAsJBJIuFY0r7339+n2yAS1Go5gZOBB7mZgZoKrr66zMz7xGxQZjX6hZ
Nas6mhVoxBzgswQ6vGI2RKwPRxvZeIi/l2Zi3g4+YtFTQHUXZzm1m3bVjtRbpKskIIrnno34lnba
t6Jzuk0Tw3mvAgUjZpMqDsrkQV6tulnQtZS+bj4AJSouWoNUMzQqD1cd8IqyLBZQqq8qZsljE5mz
HAec9Wh4WJFL0VaL9iZW3wmFuq6TGJcEg5Gzmphy1ISdThqEc1MwOk1xRnIHlM11b0IuPnQOs3a4
y3swPl1XfiklcT527Wih29Ulu3aNLv0qpeDMGX5RCyJkaa0iq9jk3UkC7iEw1c9yUF9WOr44YuN3
7j422iCZ4J/As5VrjP18t5gki2OXZg2AkAkV2j6AZ0B6ILLUCBTiHXEgT9gE3e0g1tCAkTIGEHQx
9pHGcnJBmoO1zI2rLr8a0Y2PGZyTje5sV7zYg8xJHj3ysiJtRiUs/BNV2RoC/iBOi2qXLOQl4Ax8
Lo0rTKBmRUuzjLsEuDZqOv4t6sRb00CrtcUyc9JlnX73BVxKHTIViXgRNXN5zAJ7Q5LnfOxpuiKd
Hxr1WgkvfPdTqt+qPkArXlEdWaOcJFZK9bvQAPsStc/+dkIAZzSThUwb2kBQFfCJ3K+OgNZsYUmc
f+nQYbL4A5vQyKQjALkVjs28H5TDTstmLaEtSDz00F9K22R5esk30INoR7o0D3ObXsJpWwMORCW8
jujm4NUmaRTS6Xt3DjdATdgcZOQnTSxDI4EMTCu18w6lUVqs+ncyJiVi46Ljkmx6MlaDjlch1+mw
y0DUHPo04uQojU85onHBUQLhC2g+zJWrxNc/t569zPzrDgQZMSFvA5FoLWsNzp0ZfaqhqQjClmLh
QDtAEcsu7E+SSJlJ5bfJpWy8LLCWKEhplCH76ulrJveoFyOJE2endZbODHi9Ax8fkvJhNLEv43jd
s0/LbVDEzVx0Lsw5FUqiGR+7XX8ik6bBFStcoqA92OuhYw05xqpEPqMO8jMaWDM7nI4LrURTCInM
Gjk6TU8Z6XN1VNgNpTqR/w6Zdk6NCvikPSLJONXIsQIlvpK/MzjGugKVBLZJWMaBEXzz9WDeBOAu
ydJ4nxZSqQOW4bJz1M9yWSSYSsGAXKPYf2jhttbE1lLPyqVNsxBPy8sIMNMkxlvh9IvS1muaHHZw
7oSCbn4MjURFPqrTtDVSYpTjGpNnNTGOmqHZxk6PZJlqS+OR6nQ0b3TkywXQwTwfNzliUi2iUkri
ntiOtwKzcJFI1Sm2FBC56FAZydUgdakyqVA1Sa2qDHVZcA3RQq32zVEcjboXLSapb9UVKF2NUvNK
SPUrU+pgYQFMVzNmcx9ybZmXdr7Ru3ZrjmF3aA3qt1AqarVIa6GQ8IPFeKOMvXfcavUJgA+U/QGv
GRWqQQ7fVa0XziLyD5Sp9g/wRsOaLI6Pirwrjka02YEoiiXPHkOBQ/vLlypgKXJghdQFC+m8alIp
rJaaYV1FU2S0cVuXemI5wmIeAmOwNsfDSWqOuSVCUMNlhFCWAsE6spGO82yWsL/TK5PKZRnLa63U
mKhJVTOho2+mSqUzVWqe7VLI/9sycTe7140nefJ822z/dQsdqRk32/T233/Q5c6a8V+Xt5wsv5jc
yz/+WShqpkbFY4E0px7ccRd+mhSpKOBoLuQWxGXQwn5Ca9D3ECpicm8xAoRs8HR2r+9pOvWlo6ma
g5KP+feU1s3X03uG3w7lGeryuqXKj/60UmzrVGho+iGIUBXYfDaHIhsXYE4WpeOfZ0n3uehZ/lRv
OIkan5F/Y+uOVoV9yXi52fchKSpd9AV/FRcTvbmPqvNU84M6M5nd2VU8s7VooXk44BlTt58r1rep
wn7Cm6YfwoQ3NFqTCw0rhH1ZFwyKwjt7vBnSBmeK+AK8+BHDuk8D2n8clT5W3d4SrYVLY5i2vYXp
h1Frd445AmKus+U4FlLmAE5c2nxLuxQmXJBFMzNg3Gd4wYVnAi3wo1MTTqfZOGdeFJ3VVWAfoK92
Fjsq4t+5j0A4wtmGZ38zOIEOOjybWrf/GivTthgnsJjT3JZyJCJ2/H0MoIDf2IwinaTpzxKbF3Oy
JGI86/AhQy0bydGvlUN6O3Ujm+iYHmOkU80ACYN6izQDyY/ys2mMpIaOQ/JkoqZs6S6yZW0ixaOn
eJWh8qNDpMeyhPRmUxiNBrukUVZ1FFUra+yz1U6ETpkQv2Rk/6OdeuYito2wRqBWR4MeHovaZ/Lm
fk3Gao1mB/NLj8fJ0PlWgGuhq3xgRJ0VzaoIGG4rdPTDo+bYt6FlpE6hr1BVBWCZaCi+V16wQeeC
2jxybOB3aA/CFQbP3NmfVIeNbKrE11zTcpBn0DRDenKT7a0jRyD0WjfZvmJawNz0ysWSaAIiXTVH
faB1y7bkHi3CMiSNjBRzLfk6CVhxbb6m/QlRLcN42YFCEXgbkiR/kSVgnCi4eqgEBtTcpKODrQdA
UfJA+S4GnB01EVdzy2MUURaqPUvc6TpLY5odFSh1jt/kaKgTZR70KYaWOlqAmoZQi6bb/l3emptJ
wVnRKNFwTqvhR52hXhS1A1JPiboOokxbq17ypXMyyKWpa9JYpZFY01U9noDSY4FB7TzM4zLN17ET
1ehuhu2nmppoBfrEA4/MorVsMGI1pprwpj1oI0Pzvc+Cc59eJhDiLPsUdjq2XlrpAnOUKFzVUBiY
ju1+lkAU2a8jOIdTgl+OM7nOgR0GzRo/rrkbC1xhy2y/QaF1vy7Q5YnDYGPrqEihvkcWLQUfGaCg
x0R5VWrWRpjisDX1YzMozX3ESOeZZsNGpajASrfMM7hPOLZYQWrS0W2qVel4RwMUhCwbgVPYwpk7
TkJqEfn7vQDpG8YAG9t8utWLeg1Hb9X68Xk95M0in7r4FNuCYG4xqDr16v6m19sTrWi3dHkMrMxz
MiWPz5WDCbCdIUOYhSS+hYS0P2EqNre0/rtPq5YtalqEWQ4kv+8/TYn+ffKRsdUz/2poA5/thxRq
8ig9saY8bzXme3aOC7UJQUgL4wMufdlTz0MYjc8h78QHojaQXXSGQ1BVWLuqeBNgenId5ADhByQ/
cOL17vTExZfY1U9hfp8EunqTC/V2dJOeIbj5iQRlJUxKIx1E+z6lGVYmaXbHHgxqog8QTLDn7tBc
TIObHzRSMMdvTt3C3PRx4oCWSVAAKmF72AWIYhMdkE6SYieU/4fZCLodEeEZab+DAq620QIPsfEu
uLWa8FQdWpjnqX7NHGjbZMkytqNvdZEsssna+T2fo/ek7ndWqqyGVPjIOMbZ3G2GYGW6pFWRji5l
atgMJ3N8qFoFLcpeHZxlPlYXURPZrAlgmX2SqJ/iGPsrPcROobcddFaBTvv7kdlcMWseqS5FAahT
MQ/HpKxheXUDraMBg18HIGcniivQjXinCquf4RR1M42Fsl/3zkbY2IQXTXYd1hYe7bXukqpb5N5k
MYnOWva8kENHRcSL6pBD29l3KuuiyuDulnYzK2iEe7SW9qvIYXsczHMDhsfMM4CsTO54DeP4Gow5
7A0AleOIQliSB+Z+bQCvBAuAeRFl49QoDfwk8l1GbwXvijQ8KpPjRqSfULypD9IWwApjiXKFOHF4
EQY6qrtdtHCY66ONpJ71DUqQHHWHhtYj+1wKtu9eaU6dSD2zFfM8rVqM76NFrHspoORorjEVj/P6
WwJlKhWQWOKYZmSpIPwwqeu+lhD6wLqwig5scD5duIhjmVr2Q2GPmTWtc9gXrYlMQHvlBGM0r7r6
JIwRGM2C8rIaAS2kE0djaPEPx+9v2z67RBRm/v+f7NnuX5oKhNdxkvcvYZq7P35I9sQejjpA2S3D
dpEMNATXfUj2LBI6oQLdhKdqMTdwn00F6G8aSHsByPzfQEDfI2fkepoKKBrwp/V3BgK/cNQBmgmd
hTRUkPDp7os8z5lq9NKFhdjtRDdDS0FT2AGGgK6Iz9IuEMBf1LMyMMoLtKvzNqV9RqcWz1oBk0JD
ONnCFodaNF33maHP3VLHEYvjoadWOvF74A5FurLdRnz2K7xdneoqDxrjUG8KKtTIYBCqIQFSiBA2
UtuLBaRDe41cLuiXpK7m3MKeT4nPqVC2EP2D24Cp7yIdgEroWnEMCLve9LwoakdCVHjWfpRfpr1o
ZrVWW+sA9bK5poEoUujylHJsh2/bDpLIdBE4SB5Ph+gRrBq9R/l9OG8MHFY67dTROVXYcO6qqP3i
J9DBANbz/WGmOR5kcQvZpj/v+2quEKDpWrFRDpDDOQNXNlF35xI2t7uNqhfrFFKdanQI4KhYNInz
xuFcVe2NxHJJjIzpx4cizU6sCaU3L1iXYPnkHFBiHlXU+Puebky0wdoTlQ0kZEVgHZYwDrEBozxV
DYo4er7IAm07F6qlyX66lVicySwWJb1cWgEqWA+HdK3uqfmpPkuP52ui9KR12Jyd9rjxxEZOaquc
jGcoEN9Xg+zQHHGwi8cD38iQryxQ00kXMkSjE2/tVKwkxkgCHeQIGPjIgVaeTMxeSzM9tAwEoAKe
1wDXqtBqMe3NDiTpMhxtK2sDReAUc3IcckF+gjC0y+mi8LoDf7A2eWNtkrCZy4mqtINsMpcFql4b
pe/R52L0H5FRB3X/NSvpIQQFcuVxIsfmArn4RL9Ltd6Gn9jOYsOxUQsGgY+uA9fyQakkwQb6G7Sy
DInkZoyXQU8NHw4Xab9WmunC7zxUnwwnmdeQRceJtnThf9XC4I5rbLuwIgnlA8Z5Nk+ieK26FNnN
gLNUIFaiAxaDZYz88nEMIEWSppUynb80mYyztYP+SXp0AOFazmIlBvuhqZJ/HCd0u8Z1WjvRAoVI
d+ZC15mF1qAtYgxB6rJxTsJwWPUevbyOZvyBUwn78wReyg6yHeElPhiMYS10KBfQ/bBq8nlnmsDd
D4XRrGLfOZjSlE6DmdiLwjcx5QSf/cWoMJOMpwkFOgU4WeWMC9Xp7P02NfK51uZnnVKssdCp1mFC
FlHB4DvCo3KFkDR8EPNAFVr7I09zSGYjKj99Hax82nsJGTs6efEl56OyzLTv9oAPXat62dwaqKpB
FXiON276CsfkzL6r8l4cZlIvXUztDU5Z3+MBREGcAimqLKQz4uwWZgTkZ/vSrP0ONouDdVMz/sih
CB3qoXdUuTomg7ZJ91gBcOnSi5rZRq4fWxO0QqAfYKaqZt72iFzWo/sj8s6EMbSzJA1+qMgSkdym
F503pOQINuLMnjcuY45hbDOAQJhM2YU99+Os5lrduLTtY7/jWO9Gpf/cYnBxOBRmsBT9TKu1EgCe
MR7UeUIyadmIRSc25lKALNvi0+BBaLE1+LJhWCO/ygS2TLZpD5NcVcaFHRbJQd9SVVi+AXJcT9Do
mXqHznECz3bqUBjS1KukcdVF3tBZjEsHI7LWX6OiL9Vxly1txz7ssVbopys9rI8MH0kWfH4xg2K+
AxyI5xEnwgPA2LYoDZeuf4PS8XXlezcF8lCjjnjUwGKgiZvhjZiEsxbqtTqk/cJovE0IdpLh63Bs
pkNI1pN+F8Z46QdJeGIbWDDSmdq4Pqag4OEA0FG+UGqn66ayTwBrjPOqapEITQqmHtJRM1gCnF4q
sfJN1dSbaEo2uvIpSaACSkZVDdC3TbGO7Wu6foYLQqMfaWCX60hRvnvQ/Qp7JeLysPTF18wwT/sW
+4jq0o9qcHNwiURBcaHzrE6onhWpeWRo5g+8xmgiT8qxAQorM7B6dLUT4frWAh96nC9byti4Uduv
NMin/ghWAAOm5EAU5TIJf4Bb95Gz2hcDzqJM7pexgZChChlm3jCXOoJdhlIv7VYBZOhjJFMPrTvZ
1kLgma7W5/a2Gr/cUpk29SPsQP70NA+z5jz/Z7/0+ws99NPOx4J+2rXsp8lP4MPFepphWaRJzyg0
u0+0+7i/u0Cy5anaG64sEAixbVy977OuXZMNUKn/8GMF+ozpoIkNqc8QqnCk7Ag3fBKhP4vB7x/v
Ppi//51nT7C9YaA1D+umCq+bpyFwsAayzJftyD+Jw4urPIkDVkJoqtiCdxt8CniDP/71NA4Wruim
9ITkF8QOnPLR4mDqqgB78FdWw59HwdjTUZlxIUVpO5gN3/bTKLh7nGE2rVcMMHeumPdh/0CrwdRs
581RYC1g7mnSjZYPCirneRScPdfBvcCk8BA0mk3pSPXx3glTA6zz1tXAUwKUorwiErqE5jxdDUgS
sVBUneY4QCqh3sf9Ay0GtoZ7DaW3hUGX+koOtgmq4UgHMhBAT8MgGYa2ruKBIGMFpOhDvhTsZ2+L
grbnuAD2KI5NR85cWPTPo2DamurYbJK2VErT7h3jPtBqMHVe6bdGARiiaQL4ArxoyodkzT+NgrWn
sww4TpGr0bEyeTifP1AUsB6W+9nb1oK5B2pOvhL0aZD7csBpPo0CbwQbhrQTYT0wMjN5Y7jhB4oC
O4NFwfvWOOich7wUhmxlPYwhn8bB3WNyyc80YA+MJD/gzrCLg4Q0vm09kETibc06YOXzuL9Inmj3
ITWn6bwWSDPfb0YfbD2A13lrHOhJwhqXDuAP9jrP3wt7TzfJGcCw8hLqrJsPd2KCxlZfsvL/dipt
7KmGaag8p05L91VJQdrAaN4ig3SoKpjV33eXP9BqkFF42fL+B1FwaXHrloR1CxWJzudrAcdTxtS6
JsANmzZaCB/unZBRuK/27r2Nfha8r8vLPy8oeCPYaAW6lDsIx8udwdkDhG/DByDgAqyHRE9/uJNC
UAO8dWeA2QAVguKEbNrSNRnYpyeFzfhDImBwvnINDk7rI74TDyndG1YDUdD4usH16JyJIH+eR8Ha
kygb5i8Csw6OC/Pj5ZAor775lCAKZA2opTLUkokDT/l0LWDEptnyPiiQcEp8wOyJneGh5n3TWiCH
pO90vznqLPinQbCY7jnArlTMoA2y6Q+3EsicWKvvkElTTpnUl5qja+SIr94I14JfQkvGZfdQ6T19
tP2RttMrc/B/cFayzsmP2Whti0L6RVVl71HI857QanENsAFybvyxTgmaI++xO1rMoE2e9We18PSV
oKqSnVgbVT1OEYeIfLQoyH7LYzr3hp3BpAlJXYUkkZRr2g39n8eBTgMdX94agJ/3+eXHWg3E4V6e
6m1Vlb6n40lJgW3ytK/PCRugK8xk2a41dgpWH64N+StC6T/YG0zKCNqLmkHtyHH4/KCw93hjgAFD
nNQeo/QBV8MrvPTfjgNiZYYEpghw0rumyvM4WHscphTfkG7ZI/md+9T9A1VV8q2g+n1rJq3TfScz
5NW4n9SQjj3dHaw9lWUCVlsltzARv/8bcfgLwfo5/oM6ldzsBn/hbf2r+eCf/cLjzOv1zx/mXeub
f/9B3/DZ78kx4P2tb3cDSfnf/3lWde26a09++Nht293m4c8fnu/1nZ/d6/GhHv/nKpTmBNeIm+xu
/fApnwH953l262+Tp2O5hz7j/z7Rv/949nmfLIO/cINZsq1un17+Yc7zXpfPq/jl1VlX73T1420e
1o9Xk9+urKxJ9N7r8rchQ9H08XqPN+BFe68bhOktU9cXEdo1B97rDnnbBI+f9+EBZD71Tpc/2Y7P
XLFl/fJ+X+/JaymEXXn0Th/+8vY3ags/N4M3vV0H26Tfjo/h3sX/fpj8To/w6e5um7y8vqwa3un6
X/L6GhbXc2jEQ0r+TreYt1dJ+Ax68TBOeqfrX/4OPfs+3/Jv2VjvdIvfi7W+z03Of2+X8z43OUtw
WntcoPKN+FnbvNMXjgLE1g+2z5YU97jvKbzTPY4B8vyCgHffz3ynexyFSXwLgeVFrGjrvt8Oyz1u
Xpz/hMqC+vd413uY1BsSjKPb6pX/0v2E8J3iNNt2r75sxG/AaLzbDarX8Pt7ZNTv7/CrrPDnsPZ1
rviI3PrVnz3Pg+VvXCe32+o//wUAAP//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266699</xdr:colOff>
      <xdr:row>1</xdr:row>
      <xdr:rowOff>9524</xdr:rowOff>
    </xdr:from>
    <xdr:to>
      <xdr:col>8</xdr:col>
      <xdr:colOff>552450</xdr:colOff>
      <xdr:row>30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E2D250A0-59B8-4EE4-9327-17F515BC17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0974" y="171449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12</xdr:col>
      <xdr:colOff>447675</xdr:colOff>
      <xdr:row>2</xdr:row>
      <xdr:rowOff>38100</xdr:rowOff>
    </xdr:from>
    <xdr:to>
      <xdr:col>20</xdr:col>
      <xdr:colOff>142875</xdr:colOff>
      <xdr:row>18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1614930-F430-48FC-B8AC-42D7203AB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266699</xdr:colOff>
      <xdr:row>1</xdr:row>
      <xdr:rowOff>9524</xdr:rowOff>
    </xdr:from>
    <xdr:to>
      <xdr:col>8</xdr:col>
      <xdr:colOff>552450</xdr:colOff>
      <xdr:row>30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2E4E1150-1C62-4F8E-AE1A-0D8DC3EB2C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0974" y="171449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12</xdr:col>
      <xdr:colOff>504825</xdr:colOff>
      <xdr:row>2</xdr:row>
      <xdr:rowOff>180975</xdr:rowOff>
    </xdr:from>
    <xdr:to>
      <xdr:col>20</xdr:col>
      <xdr:colOff>200025</xdr:colOff>
      <xdr:row>19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59A270-C364-4278-BC89-F5BA49A50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13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28" t="s">
        <v>78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20"/>
  <sheetViews>
    <sheetView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13" t="s">
        <v>2</v>
      </c>
      <c r="B1" s="13" t="s">
        <v>3</v>
      </c>
      <c r="C1" s="13" t="s">
        <v>7</v>
      </c>
      <c r="D1" s="13" t="s">
        <v>4</v>
      </c>
      <c r="E1" s="13" t="s">
        <v>5</v>
      </c>
    </row>
    <row r="2" spans="1:5" x14ac:dyDescent="0.25">
      <c r="A2" s="13" t="s">
        <v>15</v>
      </c>
      <c r="B2" s="14">
        <v>34.730667600000004</v>
      </c>
      <c r="C2" s="14">
        <v>7.3378352199999997</v>
      </c>
      <c r="D2" s="15">
        <v>6500</v>
      </c>
      <c r="E2" s="15">
        <v>32300</v>
      </c>
    </row>
    <row r="3" spans="1:5" x14ac:dyDescent="0.25">
      <c r="A3" s="16">
        <v>44075</v>
      </c>
      <c r="B3" s="14">
        <v>256.21265878999998</v>
      </c>
      <c r="C3" s="14">
        <v>60.98238164</v>
      </c>
      <c r="D3" s="15">
        <v>33700</v>
      </c>
      <c r="E3" s="15">
        <v>343400</v>
      </c>
    </row>
    <row r="4" spans="1:5" x14ac:dyDescent="0.25">
      <c r="A4" s="16">
        <v>44105</v>
      </c>
      <c r="B4" s="14">
        <v>354.16902723000004</v>
      </c>
      <c r="C4" s="14">
        <v>64.605370280000002</v>
      </c>
      <c r="D4" s="15">
        <v>35700</v>
      </c>
      <c r="E4" s="15">
        <v>341400</v>
      </c>
    </row>
    <row r="5" spans="1:5" x14ac:dyDescent="0.25">
      <c r="A5" s="16">
        <v>44136</v>
      </c>
      <c r="B5" s="14">
        <v>334.96311108999998</v>
      </c>
      <c r="C5" s="14">
        <v>51.677406240000003</v>
      </c>
      <c r="D5" s="15">
        <v>30900</v>
      </c>
      <c r="E5" s="15">
        <v>267000</v>
      </c>
    </row>
    <row r="6" spans="1:5" x14ac:dyDescent="0.25">
      <c r="A6" s="16">
        <v>44166</v>
      </c>
      <c r="B6" s="14">
        <v>407.22682123999999</v>
      </c>
      <c r="C6" s="14">
        <v>62.33130207</v>
      </c>
      <c r="D6" s="15">
        <v>32600</v>
      </c>
      <c r="E6" s="15">
        <v>317600</v>
      </c>
    </row>
    <row r="7" spans="1:5" x14ac:dyDescent="0.25">
      <c r="A7" s="16">
        <v>44197</v>
      </c>
      <c r="B7" s="14">
        <v>397.83348480000001</v>
      </c>
      <c r="C7" s="14">
        <v>60.841380600000001</v>
      </c>
      <c r="D7" s="15">
        <v>36700</v>
      </c>
      <c r="E7" s="15">
        <v>344500</v>
      </c>
    </row>
    <row r="8" spans="1:5" x14ac:dyDescent="0.25">
      <c r="A8" s="16">
        <v>44228</v>
      </c>
      <c r="B8" s="14">
        <v>381.38659608999995</v>
      </c>
      <c r="C8" s="14">
        <v>58.899210789999998</v>
      </c>
      <c r="D8" s="15">
        <v>35900</v>
      </c>
      <c r="E8" s="15">
        <v>304100</v>
      </c>
    </row>
    <row r="9" spans="1:5" x14ac:dyDescent="0.25">
      <c r="A9" s="16">
        <v>44256</v>
      </c>
      <c r="B9" s="14">
        <v>391.21432692000002</v>
      </c>
      <c r="C9" s="14">
        <v>60.629819149999996</v>
      </c>
      <c r="D9" s="15">
        <v>35600</v>
      </c>
      <c r="E9" s="15">
        <v>302000</v>
      </c>
    </row>
    <row r="10" spans="1:5" x14ac:dyDescent="0.25">
      <c r="A10" s="16">
        <v>44287</v>
      </c>
      <c r="B10" s="14">
        <v>408.7774124</v>
      </c>
      <c r="C10" s="14">
        <v>63.148887880000004</v>
      </c>
      <c r="D10" s="15">
        <v>34800</v>
      </c>
      <c r="E10" s="15">
        <v>297300</v>
      </c>
    </row>
    <row r="11" spans="1:5" x14ac:dyDescent="0.25">
      <c r="A11" s="16">
        <v>44317</v>
      </c>
      <c r="B11" s="17">
        <v>363.48725963999999</v>
      </c>
      <c r="C11" s="17">
        <v>55.571220400000001</v>
      </c>
      <c r="D11" s="15">
        <v>35200</v>
      </c>
      <c r="E11" s="15">
        <v>301600</v>
      </c>
    </row>
    <row r="12" spans="1:5" x14ac:dyDescent="0.25">
      <c r="A12" s="16">
        <v>44348</v>
      </c>
      <c r="B12" s="17">
        <v>414.33444366000003</v>
      </c>
      <c r="C12" s="17">
        <v>62.195722439999997</v>
      </c>
      <c r="D12" s="15">
        <v>34600</v>
      </c>
      <c r="E12" s="15">
        <v>345000</v>
      </c>
    </row>
    <row r="13" spans="1:5" x14ac:dyDescent="0.25">
      <c r="A13" s="16">
        <v>44378</v>
      </c>
      <c r="B13" s="14">
        <v>452.46770313000002</v>
      </c>
      <c r="C13" s="14">
        <v>65.896191180000002</v>
      </c>
      <c r="D13" s="15">
        <v>32000</v>
      </c>
      <c r="E13" s="15">
        <v>343400</v>
      </c>
    </row>
    <row r="14" spans="1:5" x14ac:dyDescent="0.25">
      <c r="A14" s="16">
        <v>44409</v>
      </c>
      <c r="B14" s="14">
        <v>389.81631147000002</v>
      </c>
      <c r="C14" s="14">
        <v>56.933899450000006</v>
      </c>
      <c r="D14" s="15">
        <v>28800</v>
      </c>
      <c r="E14" s="15">
        <v>321500</v>
      </c>
    </row>
    <row r="15" spans="1:5" x14ac:dyDescent="0.25">
      <c r="A15" s="16">
        <v>44440</v>
      </c>
      <c r="B15" s="18">
        <v>391.85187418999999</v>
      </c>
      <c r="C15" s="18">
        <v>57.37150793</v>
      </c>
      <c r="D15" s="15">
        <v>27600</v>
      </c>
      <c r="E15" s="15">
        <v>312900</v>
      </c>
    </row>
    <row r="16" spans="1:5" x14ac:dyDescent="0.25">
      <c r="A16" s="16">
        <v>44470</v>
      </c>
      <c r="B16" s="18">
        <v>364.41913005999999</v>
      </c>
      <c r="C16" s="18">
        <v>52.862950320000003</v>
      </c>
      <c r="D16" s="15">
        <v>26100</v>
      </c>
      <c r="E16" s="15">
        <v>292300</v>
      </c>
    </row>
    <row r="17" spans="1:5" x14ac:dyDescent="0.25">
      <c r="A17" s="16">
        <v>44501</v>
      </c>
      <c r="B17" s="18">
        <v>336.36900006999997</v>
      </c>
      <c r="C17" s="18">
        <v>49.232143110000003</v>
      </c>
      <c r="D17" s="15">
        <v>24800</v>
      </c>
      <c r="E17" s="15">
        <v>283700</v>
      </c>
    </row>
    <row r="18" spans="1:5" x14ac:dyDescent="0.25">
      <c r="A18" s="16">
        <v>44531</v>
      </c>
      <c r="B18" s="18">
        <v>374.27491179999998</v>
      </c>
      <c r="C18" s="18">
        <v>55.092988060000003</v>
      </c>
      <c r="D18" s="15">
        <v>24000</v>
      </c>
      <c r="E18" s="15">
        <v>279800</v>
      </c>
    </row>
    <row r="19" spans="1:5" x14ac:dyDescent="0.25">
      <c r="A19" s="33">
        <v>44562</v>
      </c>
      <c r="B19" s="35">
        <v>208.09472413</v>
      </c>
      <c r="C19" s="35">
        <v>30.52023711</v>
      </c>
      <c r="D19" s="15">
        <v>18900</v>
      </c>
      <c r="E19" s="15">
        <v>229800</v>
      </c>
    </row>
    <row r="20" spans="1:5" x14ac:dyDescent="0.25">
      <c r="A20" s="9" t="s">
        <v>11</v>
      </c>
      <c r="B20" s="19">
        <v>6261.7719526700002</v>
      </c>
      <c r="C20" s="19">
        <v>976.15804013000002</v>
      </c>
      <c r="D20" s="15">
        <v>51900</v>
      </c>
      <c r="E20" s="15">
        <v>709600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41</v>
      </c>
      <c r="B1" s="21" t="s">
        <v>44</v>
      </c>
      <c r="I1" s="21" t="s">
        <v>45</v>
      </c>
      <c r="J1" s="21" t="s">
        <v>44</v>
      </c>
    </row>
    <row r="2" spans="1:10" x14ac:dyDescent="0.2">
      <c r="A2" s="21" t="s">
        <v>16</v>
      </c>
      <c r="B2" s="27">
        <v>66.238071320000003</v>
      </c>
      <c r="I2" s="21" t="s">
        <v>46</v>
      </c>
      <c r="J2" s="25">
        <v>1724.13553209</v>
      </c>
    </row>
    <row r="3" spans="1:10" x14ac:dyDescent="0.2">
      <c r="A3" s="21" t="s">
        <v>17</v>
      </c>
      <c r="B3" s="27">
        <v>73.323241150000001</v>
      </c>
      <c r="I3" s="21" t="s">
        <v>47</v>
      </c>
      <c r="J3" s="25">
        <v>377.21379026</v>
      </c>
    </row>
    <row r="4" spans="1:10" x14ac:dyDescent="0.2">
      <c r="A4" s="21" t="s">
        <v>18</v>
      </c>
      <c r="B4" s="27">
        <v>152.07864881999998</v>
      </c>
      <c r="I4" s="21" t="s">
        <v>48</v>
      </c>
      <c r="J4" s="25">
        <v>36.846599550000001</v>
      </c>
    </row>
    <row r="5" spans="1:10" x14ac:dyDescent="0.2">
      <c r="A5" s="21" t="s">
        <v>42</v>
      </c>
      <c r="B5" s="27">
        <v>542.68932754999992</v>
      </c>
      <c r="I5" s="21" t="s">
        <v>49</v>
      </c>
      <c r="J5" s="25">
        <v>251.06106361000002</v>
      </c>
    </row>
    <row r="6" spans="1:10" x14ac:dyDescent="0.2">
      <c r="A6" s="21" t="s">
        <v>19</v>
      </c>
      <c r="B6" s="27">
        <v>175.84858025999998</v>
      </c>
      <c r="I6" s="21" t="s">
        <v>50</v>
      </c>
      <c r="J6" s="25">
        <v>522.77683485</v>
      </c>
    </row>
    <row r="7" spans="1:10" x14ac:dyDescent="0.2">
      <c r="A7" s="21" t="s">
        <v>20</v>
      </c>
      <c r="B7" s="27">
        <v>2577.6704550699997</v>
      </c>
      <c r="I7" s="21" t="s">
        <v>51</v>
      </c>
      <c r="J7" s="25">
        <v>237.39809628</v>
      </c>
    </row>
    <row r="8" spans="1:10" x14ac:dyDescent="0.2">
      <c r="A8" s="21" t="s">
        <v>21</v>
      </c>
      <c r="B8" s="27">
        <v>338.97630151999999</v>
      </c>
      <c r="I8" s="21" t="s">
        <v>52</v>
      </c>
      <c r="J8" s="24">
        <v>21.0115546</v>
      </c>
    </row>
    <row r="9" spans="1:10" x14ac:dyDescent="0.2">
      <c r="A9" s="21" t="s">
        <v>22</v>
      </c>
      <c r="B9" s="27">
        <v>223.16016268000001</v>
      </c>
      <c r="I9" s="21" t="s">
        <v>53</v>
      </c>
      <c r="J9" s="25">
        <v>53.391632780000002</v>
      </c>
    </row>
    <row r="10" spans="1:10" x14ac:dyDescent="0.2">
      <c r="A10" s="21" t="s">
        <v>23</v>
      </c>
      <c r="B10" s="27">
        <v>280.53793539999998</v>
      </c>
      <c r="I10" s="21" t="s">
        <v>54</v>
      </c>
      <c r="J10" s="24">
        <v>435.34354982000008</v>
      </c>
    </row>
    <row r="11" spans="1:10" x14ac:dyDescent="0.2">
      <c r="A11" s="21" t="s">
        <v>24</v>
      </c>
      <c r="B11" s="27">
        <v>84.366082599999999</v>
      </c>
      <c r="I11" s="21" t="s">
        <v>55</v>
      </c>
      <c r="J11" s="24">
        <v>69.646532680000007</v>
      </c>
    </row>
    <row r="12" spans="1:10" x14ac:dyDescent="0.2">
      <c r="A12" s="21" t="s">
        <v>25</v>
      </c>
      <c r="B12" s="27">
        <v>56.440190819999998</v>
      </c>
      <c r="I12" s="21" t="s">
        <v>56</v>
      </c>
      <c r="J12" s="24">
        <v>479.91950850000001</v>
      </c>
    </row>
    <row r="13" spans="1:10" x14ac:dyDescent="0.2">
      <c r="A13" s="21" t="s">
        <v>26</v>
      </c>
      <c r="B13" s="27">
        <v>22.348148949999999</v>
      </c>
      <c r="I13" s="21" t="s">
        <v>57</v>
      </c>
      <c r="J13" s="24">
        <v>375.37778884999994</v>
      </c>
    </row>
    <row r="14" spans="1:10" x14ac:dyDescent="0.2">
      <c r="A14" s="21" t="s">
        <v>27</v>
      </c>
      <c r="B14" s="27">
        <v>228.53653872000001</v>
      </c>
      <c r="I14" s="21" t="s">
        <v>58</v>
      </c>
      <c r="J14" s="25">
        <v>22.137796010000002</v>
      </c>
    </row>
    <row r="15" spans="1:10" x14ac:dyDescent="0.2">
      <c r="A15" s="21" t="s">
        <v>28</v>
      </c>
      <c r="B15" s="27">
        <v>36.922405149999996</v>
      </c>
      <c r="I15" s="21" t="s">
        <v>59</v>
      </c>
      <c r="J15" s="25">
        <v>93.114153090000002</v>
      </c>
    </row>
    <row r="16" spans="1:10" x14ac:dyDescent="0.2">
      <c r="A16" s="21" t="s">
        <v>29</v>
      </c>
      <c r="B16" s="27">
        <v>162.16887147999998</v>
      </c>
      <c r="I16" s="21" t="s">
        <v>60</v>
      </c>
      <c r="J16" s="25">
        <v>487.17308700000001</v>
      </c>
    </row>
    <row r="17" spans="1:11" x14ac:dyDescent="0.2">
      <c r="A17" s="21" t="s">
        <v>30</v>
      </c>
      <c r="B17" s="27">
        <v>140.77723447999998</v>
      </c>
      <c r="I17" s="21" t="s">
        <v>61</v>
      </c>
      <c r="J17" s="25">
        <v>779.49281742999995</v>
      </c>
    </row>
    <row r="18" spans="1:11" x14ac:dyDescent="0.2">
      <c r="A18" s="21" t="s">
        <v>31</v>
      </c>
      <c r="B18" s="27">
        <v>191.60055643000001</v>
      </c>
      <c r="I18" s="21" t="s">
        <v>62</v>
      </c>
      <c r="J18" s="24">
        <v>295.73161526999996</v>
      </c>
    </row>
    <row r="19" spans="1:11" x14ac:dyDescent="0.2">
      <c r="A19" s="21" t="s">
        <v>32</v>
      </c>
      <c r="B19" s="27">
        <v>68.591942090000003</v>
      </c>
      <c r="I19" s="29"/>
    </row>
    <row r="20" spans="1:11" x14ac:dyDescent="0.2">
      <c r="A20" s="21" t="s">
        <v>33</v>
      </c>
      <c r="B20" s="27">
        <v>50.04425277</v>
      </c>
      <c r="I20" s="31"/>
    </row>
    <row r="21" spans="1:11" x14ac:dyDescent="0.2">
      <c r="A21" s="21" t="s">
        <v>34</v>
      </c>
      <c r="B21" s="27">
        <v>43.135770999999998</v>
      </c>
      <c r="I21" s="31"/>
    </row>
    <row r="22" spans="1:11" x14ac:dyDescent="0.2">
      <c r="A22" s="21" t="s">
        <v>35</v>
      </c>
      <c r="B22" s="27">
        <v>61.340546689999996</v>
      </c>
      <c r="I22" s="31"/>
    </row>
    <row r="23" spans="1:11" x14ac:dyDescent="0.2">
      <c r="A23" s="21" t="s">
        <v>36</v>
      </c>
      <c r="B23" s="27">
        <v>122.85453563999999</v>
      </c>
      <c r="K23" s="23"/>
    </row>
    <row r="24" spans="1:11" x14ac:dyDescent="0.2">
      <c r="A24" s="21" t="s">
        <v>37</v>
      </c>
      <c r="B24" s="27">
        <v>121.79464476999999</v>
      </c>
      <c r="K24" s="23"/>
    </row>
    <row r="25" spans="1:11" x14ac:dyDescent="0.2">
      <c r="A25" s="21" t="s">
        <v>38</v>
      </c>
      <c r="B25" s="27">
        <v>92.048099550000003</v>
      </c>
    </row>
    <row r="26" spans="1:11" x14ac:dyDescent="0.2">
      <c r="A26" s="21" t="s">
        <v>39</v>
      </c>
      <c r="B26" s="27">
        <v>176.68705815000001</v>
      </c>
    </row>
    <row r="27" spans="1:11" x14ac:dyDescent="0.2">
      <c r="A27" s="21" t="s">
        <v>40</v>
      </c>
      <c r="B27" s="27">
        <v>142.30989369</v>
      </c>
    </row>
    <row r="28" spans="1:11" x14ac:dyDescent="0.2">
      <c r="A28" s="29"/>
      <c r="B28" s="22"/>
    </row>
    <row r="29" spans="1:11" x14ac:dyDescent="0.2">
      <c r="A29" s="31"/>
    </row>
    <row r="30" spans="1:11" x14ac:dyDescent="0.2">
      <c r="A30" s="31"/>
      <c r="K30" s="23"/>
    </row>
    <row r="32" spans="1:11" x14ac:dyDescent="0.2">
      <c r="C32" s="26"/>
      <c r="K32" s="23"/>
    </row>
    <row r="33" spans="3:11" x14ac:dyDescent="0.2">
      <c r="C33" s="26"/>
      <c r="K33" s="23"/>
    </row>
    <row r="34" spans="3:11" x14ac:dyDescent="0.2">
      <c r="C34" s="26"/>
      <c r="K34" s="23"/>
    </row>
    <row r="35" spans="3:11" x14ac:dyDescent="0.2">
      <c r="C35" s="26"/>
      <c r="K35" s="23"/>
    </row>
    <row r="36" spans="3:11" x14ac:dyDescent="0.2">
      <c r="C36" s="26"/>
      <c r="K36" s="23"/>
    </row>
    <row r="37" spans="3:11" x14ac:dyDescent="0.2">
      <c r="C37" s="26"/>
      <c r="K37" s="23"/>
    </row>
    <row r="38" spans="3:11" x14ac:dyDescent="0.2">
      <c r="C38" s="26"/>
      <c r="K38" s="23"/>
    </row>
    <row r="39" spans="3:11" x14ac:dyDescent="0.2">
      <c r="C39" s="26"/>
      <c r="K39" s="23"/>
    </row>
    <row r="40" spans="3:11" x14ac:dyDescent="0.2">
      <c r="C40" s="26"/>
      <c r="K40" s="23"/>
    </row>
    <row r="41" spans="3:11" x14ac:dyDescent="0.2">
      <c r="C41" s="26"/>
      <c r="K41" s="23"/>
    </row>
    <row r="42" spans="3:11" x14ac:dyDescent="0.2">
      <c r="C42" s="26"/>
      <c r="K42" s="23"/>
    </row>
    <row r="43" spans="3:11" x14ac:dyDescent="0.2">
      <c r="C43" s="26"/>
      <c r="K43" s="23"/>
    </row>
    <row r="44" spans="3:11" x14ac:dyDescent="0.2">
      <c r="C44" s="26"/>
      <c r="K44" s="23"/>
    </row>
    <row r="45" spans="3:11" x14ac:dyDescent="0.2">
      <c r="C45" s="26"/>
      <c r="K45" s="23"/>
    </row>
    <row r="46" spans="3:11" x14ac:dyDescent="0.2">
      <c r="C46" s="26"/>
      <c r="K46" s="23"/>
    </row>
    <row r="47" spans="3:11" x14ac:dyDescent="0.2">
      <c r="C47" s="26"/>
      <c r="K47" s="23"/>
    </row>
    <row r="48" spans="3:11" x14ac:dyDescent="0.2">
      <c r="C48" s="26"/>
    </row>
    <row r="49" spans="3:11" x14ac:dyDescent="0.2">
      <c r="C49" s="26"/>
      <c r="K49" s="23"/>
    </row>
    <row r="50" spans="3:11" x14ac:dyDescent="0.2">
      <c r="C50" s="26"/>
    </row>
    <row r="51" spans="3:11" x14ac:dyDescent="0.2">
      <c r="C51" s="26"/>
      <c r="K51" s="23"/>
    </row>
    <row r="52" spans="3:11" x14ac:dyDescent="0.2">
      <c r="C52" s="26"/>
      <c r="K52" s="23"/>
    </row>
    <row r="53" spans="3:11" x14ac:dyDescent="0.2">
      <c r="C53" s="26"/>
    </row>
    <row r="54" spans="3:11" x14ac:dyDescent="0.2">
      <c r="C54" s="26"/>
      <c r="K54" s="23"/>
    </row>
    <row r="55" spans="3:11" x14ac:dyDescent="0.2">
      <c r="C55" s="26"/>
    </row>
    <row r="56" spans="3:11" x14ac:dyDescent="0.2">
      <c r="C56" s="26"/>
      <c r="K56" s="23"/>
    </row>
    <row r="57" spans="3:11" x14ac:dyDescent="0.2">
      <c r="C57" s="26"/>
    </row>
    <row r="58" spans="3:11" x14ac:dyDescent="0.2">
      <c r="C58" s="2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BF2-CAC3-4DA4-A3E4-EA5BF1586E6C}">
  <dimension ref="A1:C18"/>
  <sheetViews>
    <sheetView workbookViewId="0"/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12</v>
      </c>
      <c r="B1" s="9" t="s">
        <v>9</v>
      </c>
      <c r="C1" s="9" t="s">
        <v>10</v>
      </c>
    </row>
    <row r="2" spans="1:3" ht="14.25" customHeight="1" x14ac:dyDescent="0.15">
      <c r="A2" s="9" t="s">
        <v>72</v>
      </c>
      <c r="B2" s="10">
        <v>155.9</v>
      </c>
      <c r="C2" s="11">
        <v>19800</v>
      </c>
    </row>
    <row r="3" spans="1:3" ht="14.25" customHeight="1" x14ac:dyDescent="0.15">
      <c r="A3" s="9" t="s">
        <v>73</v>
      </c>
      <c r="B3" s="10">
        <v>101.7</v>
      </c>
      <c r="C3" s="11">
        <v>19300</v>
      </c>
    </row>
    <row r="4" spans="1:3" ht="14.25" customHeight="1" x14ac:dyDescent="0.15">
      <c r="A4" s="9" t="s">
        <v>74</v>
      </c>
      <c r="B4" s="10">
        <v>294.89999999999998</v>
      </c>
      <c r="C4" s="11">
        <v>24200</v>
      </c>
    </row>
    <row r="5" spans="1:3" ht="14.25" customHeight="1" x14ac:dyDescent="0.15">
      <c r="A5" s="9" t="s">
        <v>79</v>
      </c>
      <c r="B5" s="10">
        <v>151.6</v>
      </c>
      <c r="C5" s="11">
        <v>19900</v>
      </c>
    </row>
    <row r="6" spans="1:3" ht="14.25" customHeight="1" x14ac:dyDescent="0.15">
      <c r="A6" s="9" t="s">
        <v>75</v>
      </c>
      <c r="B6" s="10">
        <v>17.3</v>
      </c>
      <c r="C6" s="11">
        <v>3200</v>
      </c>
    </row>
    <row r="7" spans="1:3" ht="14.25" customHeight="1" x14ac:dyDescent="0.15">
      <c r="A7" s="9" t="s">
        <v>14</v>
      </c>
      <c r="B7" s="12">
        <v>720.9</v>
      </c>
      <c r="C7" s="11">
        <v>25500</v>
      </c>
    </row>
    <row r="8" spans="1:3" ht="14.25" customHeight="1" x14ac:dyDescent="0.15">
      <c r="A8" s="9"/>
      <c r="B8" s="12"/>
      <c r="C8" s="11"/>
    </row>
    <row r="9" spans="1:3" ht="14.25" customHeight="1" x14ac:dyDescent="0.15">
      <c r="A9" s="30"/>
      <c r="B9" s="10"/>
      <c r="C9" s="11"/>
    </row>
    <row r="10" spans="1:3" ht="14.25" customHeight="1" x14ac:dyDescent="0.15">
      <c r="A10" s="9"/>
      <c r="B10" s="10"/>
      <c r="C10" s="11"/>
    </row>
    <row r="11" spans="1:3" ht="14.25" customHeight="1" x14ac:dyDescent="0.15"/>
    <row r="13" spans="1:3" x14ac:dyDescent="0.15">
      <c r="A13" s="9"/>
      <c r="B13" s="9"/>
      <c r="C13" s="9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0"/>
      <c r="C17" s="11"/>
    </row>
    <row r="18" spans="1:3" x14ac:dyDescent="0.15">
      <c r="A18" s="9"/>
      <c r="B18" s="12"/>
      <c r="C18" s="1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74E6E-357C-4C9B-9CEB-7A54FEAA2469}">
  <dimension ref="A1:T61"/>
  <sheetViews>
    <sheetView workbookViewId="0">
      <pane ySplit="2" topLeftCell="A3" activePane="bottomLeft" state="frozen"/>
      <selection activeCell="A3" sqref="A3"/>
      <selection pane="bottomLeft" sqref="A1:T1"/>
    </sheetView>
  </sheetViews>
  <sheetFormatPr defaultRowHeight="12.75" x14ac:dyDescent="0.2"/>
  <cols>
    <col min="1" max="2" width="20" style="20" customWidth="1"/>
    <col min="3" max="3" width="15.85546875" style="20" customWidth="1"/>
    <col min="4" max="9" width="9.140625" style="20"/>
    <col min="10" max="10" width="31.140625" style="20" customWidth="1"/>
    <col min="11" max="11" width="20.28515625" style="20" customWidth="1"/>
    <col min="12" max="12" width="14.7109375" style="20" bestFit="1" customWidth="1"/>
    <col min="13" max="13" width="10.42578125" style="20" bestFit="1" customWidth="1"/>
    <col min="14" max="16384" width="9.140625" style="20"/>
  </cols>
  <sheetData>
    <row r="1" spans="1:20" x14ac:dyDescent="0.2">
      <c r="A1" s="42" t="s">
        <v>76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x14ac:dyDescent="0.2">
      <c r="A2" s="21" t="s">
        <v>69</v>
      </c>
      <c r="B2" s="21" t="s">
        <v>77</v>
      </c>
      <c r="C2" s="21" t="s">
        <v>70</v>
      </c>
      <c r="J2" s="21" t="s">
        <v>71</v>
      </c>
      <c r="K2" s="21" t="s">
        <v>77</v>
      </c>
      <c r="L2" s="21" t="s">
        <v>70</v>
      </c>
    </row>
    <row r="3" spans="1:20" x14ac:dyDescent="0.2">
      <c r="A3" s="21" t="s">
        <v>16</v>
      </c>
      <c r="B3" s="21">
        <v>40</v>
      </c>
      <c r="C3" s="39">
        <f>SUM(153929.28/1000000)</f>
        <v>0.15392928</v>
      </c>
      <c r="J3" s="21" t="s">
        <v>63</v>
      </c>
      <c r="K3" s="21">
        <v>700</v>
      </c>
      <c r="L3" s="40">
        <v>4.6740847400000005</v>
      </c>
      <c r="M3" s="23"/>
    </row>
    <row r="4" spans="1:20" x14ac:dyDescent="0.2">
      <c r="A4" s="21" t="s">
        <v>17</v>
      </c>
      <c r="B4" s="21">
        <v>60</v>
      </c>
      <c r="C4" s="39">
        <f>SUM(207087.09)/1000000</f>
        <v>0.20708709</v>
      </c>
      <c r="J4" s="21" t="s">
        <v>64</v>
      </c>
      <c r="K4" s="21">
        <v>1100</v>
      </c>
      <c r="L4" s="40">
        <v>2.7888078799999998</v>
      </c>
      <c r="M4" s="23"/>
    </row>
    <row r="5" spans="1:20" x14ac:dyDescent="0.2">
      <c r="A5" s="21" t="s">
        <v>18</v>
      </c>
      <c r="B5" s="21">
        <v>110</v>
      </c>
      <c r="C5" s="39">
        <f>SUM(477281.11)/1000000</f>
        <v>0.47728111000000001</v>
      </c>
      <c r="J5" s="21" t="s">
        <v>65</v>
      </c>
      <c r="K5" s="21">
        <v>700</v>
      </c>
      <c r="L5" s="40">
        <v>3.0988522599999997</v>
      </c>
      <c r="M5" s="23"/>
    </row>
    <row r="6" spans="1:20" x14ac:dyDescent="0.2">
      <c r="A6" s="21" t="s">
        <v>42</v>
      </c>
      <c r="B6" s="21">
        <v>350</v>
      </c>
      <c r="C6" s="39">
        <f>SUM(1596931.38)/1000000</f>
        <v>1.5969313799999998</v>
      </c>
      <c r="J6" s="21" t="s">
        <v>66</v>
      </c>
      <c r="K6" s="21">
        <v>500</v>
      </c>
      <c r="L6" s="40">
        <v>5.1585781700000002</v>
      </c>
      <c r="M6" s="23"/>
    </row>
    <row r="7" spans="1:20" x14ac:dyDescent="0.2">
      <c r="A7" s="21" t="s">
        <v>19</v>
      </c>
      <c r="B7" s="21">
        <v>200</v>
      </c>
      <c r="C7" s="39">
        <f>SUM(945585.99)/1000000</f>
        <v>0.94558598999999999</v>
      </c>
      <c r="J7" s="21" t="s">
        <v>67</v>
      </c>
      <c r="K7" s="21">
        <v>0</v>
      </c>
      <c r="L7" s="40">
        <v>0</v>
      </c>
      <c r="M7" s="23"/>
    </row>
    <row r="8" spans="1:20" x14ac:dyDescent="0.2">
      <c r="A8" s="21" t="s">
        <v>20</v>
      </c>
      <c r="B8" s="21">
        <v>680</v>
      </c>
      <c r="C8" s="39">
        <f>SUM(6116322.47)/1000000</f>
        <v>6.1163224700000001</v>
      </c>
      <c r="J8" s="21" t="s">
        <v>68</v>
      </c>
      <c r="K8" s="21">
        <v>0</v>
      </c>
      <c r="L8" s="40">
        <v>0</v>
      </c>
      <c r="M8" s="23"/>
    </row>
    <row r="9" spans="1:20" x14ac:dyDescent="0.2">
      <c r="A9" s="21" t="s">
        <v>21</v>
      </c>
      <c r="B9" s="21">
        <v>230</v>
      </c>
      <c r="C9" s="39">
        <f>SUM(1294781.02)/1000000</f>
        <v>1.2947810200000001</v>
      </c>
      <c r="J9" s="21" t="s">
        <v>43</v>
      </c>
      <c r="K9" s="21">
        <v>200</v>
      </c>
      <c r="L9" s="41">
        <v>1.1227324000000001</v>
      </c>
      <c r="M9" s="23"/>
    </row>
    <row r="10" spans="1:20" x14ac:dyDescent="0.2">
      <c r="A10" s="21" t="s">
        <v>22</v>
      </c>
      <c r="B10" s="21">
        <v>210</v>
      </c>
      <c r="C10" s="39">
        <f>SUM(963007.43)/1000000</f>
        <v>0.96300743</v>
      </c>
      <c r="J10" s="21"/>
      <c r="K10" s="21"/>
      <c r="L10" s="25"/>
    </row>
    <row r="11" spans="1:20" x14ac:dyDescent="0.2">
      <c r="A11" s="21" t="s">
        <v>23</v>
      </c>
      <c r="B11" s="21">
        <v>80</v>
      </c>
      <c r="C11" s="39">
        <f>SUM(424345.61)/1000000</f>
        <v>0.42434560999999998</v>
      </c>
      <c r="J11" s="32"/>
      <c r="K11" s="32"/>
      <c r="L11" s="24"/>
    </row>
    <row r="12" spans="1:20" x14ac:dyDescent="0.2">
      <c r="A12" s="21" t="s">
        <v>24</v>
      </c>
      <c r="B12" s="21">
        <v>60</v>
      </c>
      <c r="C12" s="39">
        <f>SUM(211937.09)/1000000</f>
        <v>0.21193708999999999</v>
      </c>
      <c r="J12" s="21"/>
      <c r="K12" s="21"/>
      <c r="L12" s="24"/>
    </row>
    <row r="13" spans="1:20" x14ac:dyDescent="0.2">
      <c r="A13" s="21" t="s">
        <v>25</v>
      </c>
      <c r="B13" s="21">
        <v>30</v>
      </c>
      <c r="C13" s="39">
        <f>SUM(112362.38)/1000000</f>
        <v>0.11236238</v>
      </c>
      <c r="J13" s="21"/>
      <c r="K13" s="21"/>
      <c r="L13" s="24"/>
    </row>
    <row r="14" spans="1:20" x14ac:dyDescent="0.2">
      <c r="A14" s="21" t="s">
        <v>26</v>
      </c>
      <c r="B14" s="21">
        <v>40</v>
      </c>
      <c r="C14" s="39">
        <f>SUM(107127.23)/1000000</f>
        <v>0.10712722999999999</v>
      </c>
      <c r="J14" s="21"/>
      <c r="K14" s="21"/>
      <c r="L14" s="24"/>
    </row>
    <row r="15" spans="1:20" x14ac:dyDescent="0.2">
      <c r="A15" s="21" t="s">
        <v>27</v>
      </c>
      <c r="B15" s="21">
        <v>100</v>
      </c>
      <c r="C15" s="39">
        <f>SUM(477673.46)/1000000</f>
        <v>0.47767345999999999</v>
      </c>
      <c r="J15" s="21"/>
      <c r="K15" s="21"/>
      <c r="L15" s="25"/>
      <c r="M15" s="23"/>
    </row>
    <row r="16" spans="1:20" x14ac:dyDescent="0.2">
      <c r="A16" s="21" t="s">
        <v>28</v>
      </c>
      <c r="B16" s="38">
        <v>20</v>
      </c>
      <c r="C16" s="39">
        <f>SUM(43896.11)/1000000</f>
        <v>4.3896110000000002E-2</v>
      </c>
      <c r="J16" s="21"/>
      <c r="K16" s="21"/>
      <c r="L16" s="25"/>
      <c r="M16" s="23"/>
    </row>
    <row r="17" spans="1:13" x14ac:dyDescent="0.2">
      <c r="A17" s="21" t="s">
        <v>29</v>
      </c>
      <c r="B17" s="21">
        <v>100</v>
      </c>
      <c r="C17" s="39">
        <f>SUM(418933.98)/1000000</f>
        <v>0.41893397999999998</v>
      </c>
      <c r="J17" s="21"/>
      <c r="K17" s="21"/>
      <c r="L17" s="25"/>
      <c r="M17" s="23"/>
    </row>
    <row r="18" spans="1:13" x14ac:dyDescent="0.2">
      <c r="A18" s="21" t="s">
        <v>30</v>
      </c>
      <c r="B18" s="21">
        <v>130</v>
      </c>
      <c r="C18" s="39">
        <f>SUM(488522.45)/1000000</f>
        <v>0.48852245</v>
      </c>
      <c r="J18" s="21"/>
      <c r="K18" s="21"/>
      <c r="L18" s="25"/>
      <c r="M18" s="23"/>
    </row>
    <row r="19" spans="1:13" x14ac:dyDescent="0.2">
      <c r="A19" s="21" t="s">
        <v>31</v>
      </c>
      <c r="B19" s="21">
        <v>80</v>
      </c>
      <c r="C19" s="39">
        <f>SUM(446382.18)/1000000</f>
        <v>0.44638218000000002</v>
      </c>
      <c r="J19" s="21"/>
      <c r="K19" s="21"/>
      <c r="L19" s="24"/>
      <c r="M19" s="23"/>
    </row>
    <row r="20" spans="1:13" x14ac:dyDescent="0.2">
      <c r="A20" s="21" t="s">
        <v>32</v>
      </c>
      <c r="B20" s="21">
        <v>30</v>
      </c>
      <c r="C20" s="39">
        <f>SUM(150931.14)/1000000</f>
        <v>0.15093114000000002</v>
      </c>
      <c r="L20" s="26"/>
      <c r="M20" s="23"/>
    </row>
    <row r="21" spans="1:13" x14ac:dyDescent="0.2">
      <c r="A21" s="21" t="s">
        <v>33</v>
      </c>
      <c r="B21" s="21">
        <v>40</v>
      </c>
      <c r="C21" s="39">
        <f>SUM(168352.49)/1000000</f>
        <v>0.16835248999999999</v>
      </c>
      <c r="L21" s="26"/>
      <c r="M21" s="23"/>
    </row>
    <row r="22" spans="1:13" x14ac:dyDescent="0.2">
      <c r="A22" s="21" t="s">
        <v>34</v>
      </c>
      <c r="B22" s="21">
        <v>40</v>
      </c>
      <c r="C22" s="39">
        <f>SUM(75010.68)/1000000</f>
        <v>7.5010679999999996E-2</v>
      </c>
      <c r="L22" s="26"/>
      <c r="M22" s="23"/>
    </row>
    <row r="23" spans="1:13" x14ac:dyDescent="0.2">
      <c r="A23" s="21" t="s">
        <v>35</v>
      </c>
      <c r="B23" s="21">
        <v>60</v>
      </c>
      <c r="C23" s="39">
        <f>SUM(275193.63)/1000000</f>
        <v>0.27519363000000002</v>
      </c>
      <c r="L23" s="26"/>
      <c r="M23" s="23"/>
    </row>
    <row r="24" spans="1:13" x14ac:dyDescent="0.2">
      <c r="A24" s="21" t="s">
        <v>36</v>
      </c>
      <c r="B24" s="21">
        <v>110</v>
      </c>
      <c r="C24" s="39">
        <f>SUM(339341.26)/1000000</f>
        <v>0.33934126000000003</v>
      </c>
      <c r="L24" s="26"/>
      <c r="M24" s="23"/>
    </row>
    <row r="25" spans="1:13" x14ac:dyDescent="0.2">
      <c r="A25" s="21" t="s">
        <v>37</v>
      </c>
      <c r="B25" s="21">
        <v>80</v>
      </c>
      <c r="C25" s="39">
        <f>SUM(356057.97)/1000000</f>
        <v>0.35605796999999995</v>
      </c>
      <c r="L25" s="26"/>
      <c r="M25" s="23"/>
    </row>
    <row r="26" spans="1:13" x14ac:dyDescent="0.2">
      <c r="A26" s="21" t="s">
        <v>38</v>
      </c>
      <c r="B26" s="21">
        <v>60</v>
      </c>
      <c r="C26" s="39">
        <f>SUM(250162.73)/1000000</f>
        <v>0.25016273</v>
      </c>
      <c r="L26" s="26"/>
      <c r="M26" s="23"/>
    </row>
    <row r="27" spans="1:13" x14ac:dyDescent="0.2">
      <c r="A27" s="21" t="s">
        <v>39</v>
      </c>
      <c r="B27" s="21">
        <v>110</v>
      </c>
      <c r="C27" s="39">
        <f>SUM(419867.73)/1000000</f>
        <v>0.41986772999999999</v>
      </c>
      <c r="L27" s="26"/>
      <c r="M27" s="23"/>
    </row>
    <row r="28" spans="1:13" x14ac:dyDescent="0.2">
      <c r="A28" s="21" t="s">
        <v>40</v>
      </c>
      <c r="B28" s="21">
        <v>50</v>
      </c>
      <c r="C28" s="39">
        <f>SUM(282485.73)/1000000</f>
        <v>0.28248572999999999</v>
      </c>
      <c r="L28" s="26"/>
      <c r="M28" s="23"/>
    </row>
    <row r="29" spans="1:13" x14ac:dyDescent="0.2">
      <c r="C29" s="22"/>
      <c r="L29" s="26"/>
      <c r="M29" s="23"/>
    </row>
    <row r="30" spans="1:13" x14ac:dyDescent="0.2">
      <c r="A30" s="31"/>
      <c r="B30" s="31"/>
      <c r="C30" s="26"/>
      <c r="L30" s="26"/>
      <c r="M30" s="23"/>
    </row>
    <row r="31" spans="1:13" x14ac:dyDescent="0.2">
      <c r="L31" s="26"/>
      <c r="M31" s="23"/>
    </row>
    <row r="32" spans="1:13" x14ac:dyDescent="0.2">
      <c r="L32" s="26"/>
      <c r="M32" s="23"/>
    </row>
    <row r="33" spans="4:13" x14ac:dyDescent="0.2">
      <c r="D33" s="26"/>
      <c r="L33" s="26"/>
      <c r="M33" s="23"/>
    </row>
    <row r="34" spans="4:13" x14ac:dyDescent="0.2">
      <c r="D34" s="26"/>
      <c r="L34" s="26"/>
      <c r="M34" s="23"/>
    </row>
    <row r="35" spans="4:13" x14ac:dyDescent="0.2">
      <c r="D35" s="26"/>
      <c r="L35" s="26"/>
      <c r="M35" s="23"/>
    </row>
    <row r="36" spans="4:13" x14ac:dyDescent="0.2">
      <c r="D36" s="26"/>
      <c r="L36" s="26"/>
      <c r="M36" s="23"/>
    </row>
    <row r="37" spans="4:13" x14ac:dyDescent="0.2">
      <c r="D37" s="26"/>
      <c r="L37" s="26"/>
      <c r="M37" s="23"/>
    </row>
    <row r="38" spans="4:13" x14ac:dyDescent="0.2">
      <c r="D38" s="26"/>
      <c r="L38" s="26"/>
      <c r="M38" s="23"/>
    </row>
    <row r="39" spans="4:13" x14ac:dyDescent="0.2">
      <c r="D39" s="26"/>
      <c r="L39" s="26"/>
      <c r="M39" s="23"/>
    </row>
    <row r="40" spans="4:13" x14ac:dyDescent="0.2">
      <c r="D40" s="26"/>
      <c r="L40" s="26"/>
      <c r="M40" s="23"/>
    </row>
    <row r="41" spans="4:13" x14ac:dyDescent="0.2">
      <c r="D41" s="26"/>
      <c r="M41" s="26"/>
    </row>
    <row r="42" spans="4:13" x14ac:dyDescent="0.2">
      <c r="D42" s="26"/>
    </row>
    <row r="43" spans="4:13" x14ac:dyDescent="0.2">
      <c r="D43" s="26"/>
      <c r="M43" s="26"/>
    </row>
    <row r="44" spans="4:13" x14ac:dyDescent="0.2">
      <c r="D44" s="26"/>
      <c r="M44" s="26"/>
    </row>
    <row r="45" spans="4:13" x14ac:dyDescent="0.2">
      <c r="D45" s="26"/>
      <c r="M45" s="26"/>
    </row>
    <row r="46" spans="4:13" x14ac:dyDescent="0.2">
      <c r="D46" s="26"/>
      <c r="M46" s="26"/>
    </row>
    <row r="47" spans="4:13" x14ac:dyDescent="0.2">
      <c r="D47" s="26"/>
      <c r="M47" s="23"/>
    </row>
    <row r="48" spans="4:13" x14ac:dyDescent="0.2">
      <c r="D48" s="26"/>
    </row>
    <row r="49" spans="4:13" x14ac:dyDescent="0.2">
      <c r="D49" s="26"/>
      <c r="M49" s="23"/>
    </row>
    <row r="50" spans="4:13" x14ac:dyDescent="0.2">
      <c r="D50" s="26"/>
      <c r="M50" s="23"/>
    </row>
    <row r="51" spans="4:13" x14ac:dyDescent="0.2">
      <c r="D51" s="26"/>
    </row>
    <row r="52" spans="4:13" x14ac:dyDescent="0.2">
      <c r="D52" s="26"/>
      <c r="M52" s="23"/>
    </row>
    <row r="53" spans="4:13" x14ac:dyDescent="0.2">
      <c r="D53" s="26"/>
      <c r="M53" s="23"/>
    </row>
    <row r="54" spans="4:13" x14ac:dyDescent="0.2">
      <c r="D54" s="26"/>
    </row>
    <row r="55" spans="4:13" x14ac:dyDescent="0.2">
      <c r="D55" s="26"/>
    </row>
    <row r="56" spans="4:13" x14ac:dyDescent="0.2">
      <c r="D56" s="26"/>
    </row>
    <row r="57" spans="4:13" x14ac:dyDescent="0.2">
      <c r="D57" s="26"/>
    </row>
    <row r="58" spans="4:13" x14ac:dyDescent="0.2">
      <c r="D58" s="26"/>
    </row>
    <row r="59" spans="4:13" x14ac:dyDescent="0.2">
      <c r="D59" s="26"/>
    </row>
    <row r="60" spans="4:13" x14ac:dyDescent="0.2">
      <c r="D60" s="26"/>
    </row>
    <row r="61" spans="4:13" x14ac:dyDescent="0.2">
      <c r="D61" s="26"/>
    </row>
  </sheetData>
  <mergeCells count="1">
    <mergeCell ref="A1:T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E8F1-2C46-49DD-8AF8-332585AEB817}">
  <dimension ref="A1:T61"/>
  <sheetViews>
    <sheetView workbookViewId="0">
      <pane ySplit="2" topLeftCell="A3" activePane="bottomLeft" state="frozen"/>
      <selection activeCell="A3" sqref="A3"/>
      <selection pane="bottomLeft" sqref="A1:T1"/>
    </sheetView>
  </sheetViews>
  <sheetFormatPr defaultRowHeight="12.75" x14ac:dyDescent="0.2"/>
  <cols>
    <col min="1" max="2" width="20" style="20" customWidth="1"/>
    <col min="3" max="3" width="15.85546875" style="20" customWidth="1"/>
    <col min="4" max="9" width="9.140625" style="20"/>
    <col min="10" max="10" width="31.140625" style="20" customWidth="1"/>
    <col min="11" max="11" width="20.140625" style="20" customWidth="1"/>
    <col min="12" max="12" width="9.140625" style="20"/>
    <col min="13" max="13" width="10.42578125" style="20" bestFit="1" customWidth="1"/>
    <col min="14" max="16384" width="9.140625" style="20"/>
  </cols>
  <sheetData>
    <row r="1" spans="1:20" x14ac:dyDescent="0.2">
      <c r="A1" s="42" t="s">
        <v>14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x14ac:dyDescent="0.2">
      <c r="A2" s="21" t="s">
        <v>69</v>
      </c>
      <c r="B2" s="21" t="s">
        <v>77</v>
      </c>
      <c r="C2" s="21" t="s">
        <v>70</v>
      </c>
      <c r="J2" s="21" t="s">
        <v>71</v>
      </c>
      <c r="K2" s="21" t="s">
        <v>77</v>
      </c>
      <c r="L2" s="21" t="s">
        <v>70</v>
      </c>
    </row>
    <row r="3" spans="1:20" x14ac:dyDescent="0.2">
      <c r="A3" s="21" t="s">
        <v>16</v>
      </c>
      <c r="B3" s="36">
        <v>300</v>
      </c>
      <c r="C3" s="27">
        <v>6.6436251900000007</v>
      </c>
      <c r="J3" s="21" t="s">
        <v>63</v>
      </c>
      <c r="K3" s="37">
        <v>1900</v>
      </c>
      <c r="L3" s="25">
        <v>120.49304773</v>
      </c>
    </row>
    <row r="4" spans="1:20" x14ac:dyDescent="0.2">
      <c r="A4" s="21" t="s">
        <v>17</v>
      </c>
      <c r="B4" s="36">
        <v>400</v>
      </c>
      <c r="C4" s="27">
        <v>8.6636568100000009</v>
      </c>
      <c r="J4" s="21" t="s">
        <v>64</v>
      </c>
      <c r="K4" s="37">
        <v>3500</v>
      </c>
      <c r="L4" s="25">
        <v>85.018973549999998</v>
      </c>
    </row>
    <row r="5" spans="1:20" x14ac:dyDescent="0.2">
      <c r="A5" s="21" t="s">
        <v>18</v>
      </c>
      <c r="B5" s="36">
        <v>800</v>
      </c>
      <c r="C5" s="27">
        <v>16.807760500000001</v>
      </c>
      <c r="J5" s="21" t="s">
        <v>65</v>
      </c>
      <c r="K5" s="37">
        <v>3200</v>
      </c>
      <c r="L5" s="25">
        <v>115.80329495999999</v>
      </c>
    </row>
    <row r="6" spans="1:20" x14ac:dyDescent="0.2">
      <c r="A6" s="21" t="s">
        <v>42</v>
      </c>
      <c r="B6" s="36">
        <v>2900</v>
      </c>
      <c r="C6" s="27">
        <v>72.659316700000005</v>
      </c>
      <c r="J6" s="21" t="s">
        <v>66</v>
      </c>
      <c r="K6" s="37">
        <v>2100</v>
      </c>
      <c r="L6" s="25">
        <v>120.27213014</v>
      </c>
    </row>
    <row r="7" spans="1:20" x14ac:dyDescent="0.2">
      <c r="A7" s="21" t="s">
        <v>19</v>
      </c>
      <c r="B7" s="36">
        <v>1200</v>
      </c>
      <c r="C7" s="27">
        <v>26.187332129999998</v>
      </c>
      <c r="J7" s="21" t="s">
        <v>67</v>
      </c>
      <c r="K7" s="37">
        <v>6000</v>
      </c>
      <c r="L7" s="25">
        <v>42.550643740000005</v>
      </c>
    </row>
    <row r="8" spans="1:20" x14ac:dyDescent="0.2">
      <c r="A8" s="21" t="s">
        <v>20</v>
      </c>
      <c r="B8" s="36">
        <v>6000</v>
      </c>
      <c r="C8" s="27">
        <v>260.42844460000003</v>
      </c>
      <c r="J8" s="21" t="s">
        <v>68</v>
      </c>
      <c r="K8" s="37">
        <v>3900</v>
      </c>
      <c r="L8" s="25">
        <v>90.81188358</v>
      </c>
    </row>
    <row r="9" spans="1:20" x14ac:dyDescent="0.2">
      <c r="A9" s="21" t="s">
        <v>21</v>
      </c>
      <c r="B9" s="36">
        <v>1700</v>
      </c>
      <c r="C9" s="27">
        <v>46.057629270000007</v>
      </c>
      <c r="J9" s="21" t="s">
        <v>43</v>
      </c>
      <c r="K9" s="37">
        <v>5100</v>
      </c>
      <c r="L9" s="24">
        <v>145.96392738</v>
      </c>
    </row>
    <row r="10" spans="1:20" x14ac:dyDescent="0.2">
      <c r="A10" s="21" t="s">
        <v>22</v>
      </c>
      <c r="B10" s="36">
        <v>1500</v>
      </c>
      <c r="C10" s="27">
        <v>37.359185570000001</v>
      </c>
      <c r="J10" s="21"/>
      <c r="K10" s="21"/>
      <c r="L10" s="25"/>
    </row>
    <row r="11" spans="1:20" x14ac:dyDescent="0.2">
      <c r="A11" s="21" t="s">
        <v>23</v>
      </c>
      <c r="B11" s="36">
        <v>800</v>
      </c>
      <c r="C11" s="27">
        <v>19.118911239999999</v>
      </c>
      <c r="J11" s="32"/>
      <c r="K11" s="32"/>
      <c r="L11" s="24"/>
    </row>
    <row r="12" spans="1:20" x14ac:dyDescent="0.2">
      <c r="A12" s="21" t="s">
        <v>24</v>
      </c>
      <c r="B12" s="36">
        <v>500</v>
      </c>
      <c r="C12" s="27">
        <v>10.938649679999999</v>
      </c>
      <c r="J12" s="21"/>
      <c r="K12" s="21"/>
      <c r="L12" s="24"/>
    </row>
    <row r="13" spans="1:20" x14ac:dyDescent="0.2">
      <c r="A13" s="21" t="s">
        <v>25</v>
      </c>
      <c r="B13" s="36">
        <v>300</v>
      </c>
      <c r="C13" s="27">
        <v>6.5735583099999992</v>
      </c>
      <c r="J13" s="21"/>
      <c r="K13" s="21"/>
      <c r="L13" s="24"/>
    </row>
    <row r="14" spans="1:20" x14ac:dyDescent="0.2">
      <c r="A14" s="21" t="s">
        <v>26</v>
      </c>
      <c r="B14" s="36">
        <v>200</v>
      </c>
      <c r="C14" s="27">
        <v>3.80284245</v>
      </c>
      <c r="J14" s="21"/>
      <c r="K14" s="21"/>
      <c r="L14" s="24"/>
    </row>
    <row r="15" spans="1:20" x14ac:dyDescent="0.2">
      <c r="A15" s="21" t="s">
        <v>27</v>
      </c>
      <c r="B15" s="36">
        <v>1000</v>
      </c>
      <c r="C15" s="27">
        <v>24.566349579999997</v>
      </c>
      <c r="J15" s="21"/>
      <c r="K15" s="21"/>
      <c r="L15" s="25"/>
    </row>
    <row r="16" spans="1:20" x14ac:dyDescent="0.2">
      <c r="A16" s="21" t="s">
        <v>28</v>
      </c>
      <c r="B16" s="36">
        <v>200</v>
      </c>
      <c r="C16" s="27">
        <v>3.45133906</v>
      </c>
      <c r="J16" s="21"/>
      <c r="K16" s="21"/>
      <c r="L16" s="25"/>
    </row>
    <row r="17" spans="1:13" x14ac:dyDescent="0.2">
      <c r="A17" s="21" t="s">
        <v>29</v>
      </c>
      <c r="B17" s="36">
        <v>1000</v>
      </c>
      <c r="C17" s="27">
        <v>28.758804489999999</v>
      </c>
      <c r="J17" s="21"/>
      <c r="K17" s="21"/>
      <c r="L17" s="25"/>
    </row>
    <row r="18" spans="1:13" x14ac:dyDescent="0.2">
      <c r="A18" s="21" t="s">
        <v>30</v>
      </c>
      <c r="B18" s="36">
        <v>900</v>
      </c>
      <c r="C18" s="27">
        <v>19.640355499999998</v>
      </c>
      <c r="J18" s="21"/>
      <c r="K18" s="21"/>
      <c r="L18" s="25"/>
    </row>
    <row r="19" spans="1:13" x14ac:dyDescent="0.2">
      <c r="A19" s="21" t="s">
        <v>31</v>
      </c>
      <c r="B19" s="36">
        <v>800</v>
      </c>
      <c r="C19" s="27">
        <v>22.356624699999998</v>
      </c>
      <c r="J19" s="21"/>
      <c r="K19" s="21"/>
      <c r="L19" s="24"/>
    </row>
    <row r="20" spans="1:13" x14ac:dyDescent="0.2">
      <c r="A20" s="21" t="s">
        <v>32</v>
      </c>
      <c r="B20" s="36">
        <v>300</v>
      </c>
      <c r="C20" s="27">
        <v>5.9873390200000003</v>
      </c>
    </row>
    <row r="21" spans="1:13" x14ac:dyDescent="0.2">
      <c r="A21" s="21" t="s">
        <v>33</v>
      </c>
      <c r="B21" s="36">
        <v>300</v>
      </c>
      <c r="C21" s="27">
        <v>6.7568605399999999</v>
      </c>
    </row>
    <row r="22" spans="1:13" x14ac:dyDescent="0.2">
      <c r="A22" s="21" t="s">
        <v>34</v>
      </c>
      <c r="B22" s="36">
        <v>300</v>
      </c>
      <c r="C22" s="27">
        <v>5.3860174199999999</v>
      </c>
      <c r="M22" s="26"/>
    </row>
    <row r="23" spans="1:13" x14ac:dyDescent="0.2">
      <c r="A23" s="21" t="s">
        <v>35</v>
      </c>
      <c r="B23" s="36">
        <v>400</v>
      </c>
      <c r="C23" s="27">
        <v>9.06249869</v>
      </c>
      <c r="M23" s="26"/>
    </row>
    <row r="24" spans="1:13" x14ac:dyDescent="0.2">
      <c r="A24" s="21" t="s">
        <v>36</v>
      </c>
      <c r="B24" s="36">
        <v>900</v>
      </c>
      <c r="C24" s="27">
        <v>15.473618249999999</v>
      </c>
    </row>
    <row r="25" spans="1:13" x14ac:dyDescent="0.2">
      <c r="A25" s="21" t="s">
        <v>37</v>
      </c>
      <c r="B25" s="36">
        <v>700</v>
      </c>
      <c r="C25" s="27">
        <v>15.511075640000001</v>
      </c>
    </row>
    <row r="26" spans="1:13" x14ac:dyDescent="0.2">
      <c r="A26" s="21" t="s">
        <v>38</v>
      </c>
      <c r="B26" s="36">
        <v>500</v>
      </c>
      <c r="C26" s="27">
        <v>11.78627629</v>
      </c>
      <c r="M26" s="26"/>
    </row>
    <row r="27" spans="1:13" x14ac:dyDescent="0.2">
      <c r="A27" s="21" t="s">
        <v>39</v>
      </c>
      <c r="B27" s="36">
        <v>900</v>
      </c>
      <c r="C27" s="27">
        <v>18.676323919999998</v>
      </c>
      <c r="M27" s="26"/>
    </row>
    <row r="28" spans="1:13" x14ac:dyDescent="0.2">
      <c r="A28" s="21" t="s">
        <v>40</v>
      </c>
      <c r="B28" s="36">
        <v>600</v>
      </c>
      <c r="C28" s="27">
        <v>16.362918390000001</v>
      </c>
    </row>
    <row r="29" spans="1:13" x14ac:dyDescent="0.2">
      <c r="A29" s="21"/>
      <c r="B29" s="21"/>
      <c r="C29" s="34"/>
      <c r="M29" s="26"/>
    </row>
    <row r="30" spans="1:13" x14ac:dyDescent="0.2">
      <c r="A30" s="31"/>
      <c r="B30" s="31"/>
      <c r="C30" s="26"/>
      <c r="M30" s="26"/>
    </row>
    <row r="31" spans="1:13" x14ac:dyDescent="0.2">
      <c r="C31" s="26"/>
      <c r="M31" s="26"/>
    </row>
    <row r="32" spans="1:13" x14ac:dyDescent="0.2">
      <c r="M32" s="26"/>
    </row>
    <row r="33" spans="4:13" x14ac:dyDescent="0.2">
      <c r="D33" s="26"/>
      <c r="M33" s="26"/>
    </row>
    <row r="34" spans="4:13" x14ac:dyDescent="0.2">
      <c r="D34" s="26"/>
      <c r="M34" s="26"/>
    </row>
    <row r="35" spans="4:13" x14ac:dyDescent="0.2">
      <c r="D35" s="26"/>
      <c r="M35" s="26"/>
    </row>
    <row r="36" spans="4:13" x14ac:dyDescent="0.2">
      <c r="D36" s="26"/>
    </row>
    <row r="37" spans="4:13" x14ac:dyDescent="0.2">
      <c r="D37" s="26"/>
    </row>
    <row r="38" spans="4:13" x14ac:dyDescent="0.2">
      <c r="D38" s="26"/>
      <c r="M38" s="26"/>
    </row>
    <row r="39" spans="4:13" x14ac:dyDescent="0.2">
      <c r="D39" s="26"/>
      <c r="M39" s="26"/>
    </row>
    <row r="40" spans="4:13" x14ac:dyDescent="0.2">
      <c r="D40" s="26"/>
      <c r="M40" s="26"/>
    </row>
    <row r="41" spans="4:13" x14ac:dyDescent="0.2">
      <c r="D41" s="26"/>
      <c r="M41" s="26"/>
    </row>
    <row r="42" spans="4:13" x14ac:dyDescent="0.2">
      <c r="D42" s="26"/>
    </row>
    <row r="43" spans="4:13" x14ac:dyDescent="0.2">
      <c r="D43" s="26"/>
      <c r="M43" s="26"/>
    </row>
    <row r="44" spans="4:13" x14ac:dyDescent="0.2">
      <c r="D44" s="26"/>
      <c r="M44" s="26"/>
    </row>
    <row r="45" spans="4:13" x14ac:dyDescent="0.2">
      <c r="D45" s="26"/>
      <c r="M45" s="26"/>
    </row>
    <row r="46" spans="4:13" x14ac:dyDescent="0.2">
      <c r="D46" s="26"/>
      <c r="M46" s="26"/>
    </row>
    <row r="47" spans="4:13" x14ac:dyDescent="0.2">
      <c r="D47" s="26"/>
      <c r="M47" s="23"/>
    </row>
    <row r="48" spans="4:13" x14ac:dyDescent="0.2">
      <c r="D48" s="26"/>
    </row>
    <row r="49" spans="4:13" x14ac:dyDescent="0.2">
      <c r="D49" s="26"/>
      <c r="M49" s="23"/>
    </row>
    <row r="50" spans="4:13" x14ac:dyDescent="0.2">
      <c r="D50" s="26"/>
      <c r="M50" s="23"/>
    </row>
    <row r="51" spans="4:13" x14ac:dyDescent="0.2">
      <c r="D51" s="26"/>
    </row>
    <row r="52" spans="4:13" x14ac:dyDescent="0.2">
      <c r="D52" s="26"/>
      <c r="M52" s="23"/>
    </row>
    <row r="53" spans="4:13" x14ac:dyDescent="0.2">
      <c r="D53" s="26"/>
      <c r="M53" s="23"/>
    </row>
    <row r="54" spans="4:13" x14ac:dyDescent="0.2">
      <c r="D54" s="26"/>
    </row>
    <row r="55" spans="4:13" x14ac:dyDescent="0.2">
      <c r="D55" s="26"/>
    </row>
    <row r="56" spans="4:13" x14ac:dyDescent="0.2">
      <c r="D56" s="26"/>
    </row>
    <row r="57" spans="4:13" x14ac:dyDescent="0.2">
      <c r="D57" s="26"/>
    </row>
    <row r="58" spans="4:13" x14ac:dyDescent="0.2">
      <c r="D58" s="26"/>
    </row>
    <row r="59" spans="4:13" x14ac:dyDescent="0.2">
      <c r="D59" s="26"/>
    </row>
    <row r="60" spans="4:13" x14ac:dyDescent="0.2">
      <c r="D60" s="26"/>
    </row>
    <row r="61" spans="4:13" x14ac:dyDescent="0.2">
      <c r="D61" s="26"/>
    </row>
  </sheetData>
  <mergeCells count="1">
    <mergeCell ref="A1:T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883AED-57BF-4B8B-9FC5-711D2F3144F4}"/>
</file>

<file path=customXml/itemProps2.xml><?xml version="1.0" encoding="utf-8"?>
<ds:datastoreItem xmlns:ds="http://schemas.openxmlformats.org/officeDocument/2006/customXml" ds:itemID="{4A619F03-8C1E-4D2D-8E63-24EAA0F64741}"/>
</file>

<file path=customXml/itemProps3.xml><?xml version="1.0" encoding="utf-8"?>
<ds:datastoreItem xmlns:ds="http://schemas.openxmlformats.org/officeDocument/2006/customXml" ds:itemID="{105E6635-6B1F-4CF5-B793-89A255B3CE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EWSS Table 1</vt:lpstr>
      <vt:lpstr>EWSS Table 3</vt:lpstr>
      <vt:lpstr>CRSS Table 1</vt:lpstr>
      <vt:lpstr>CRSS Table 2</vt:lpstr>
      <vt:lpstr>CRSS 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27 January 2022 - Excel Tables</dc:title>
  <dc:subject>COVID-19 Supports</dc:subject>
  <dc:creator>Revenue Commissioners</dc:creator>
  <cp:keywords>TWSS; EWSS; CRSS; COVID-19; Statistics; Update;</cp:keywords>
  <cp:lastModifiedBy>Heffernan, Michelle</cp:lastModifiedBy>
  <dcterms:created xsi:type="dcterms:W3CDTF">2020-05-12T11:17:19Z</dcterms:created>
  <dcterms:modified xsi:type="dcterms:W3CDTF">2022-01-27T11:40:38Z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</vt:lpwstr>
  </property>
  <property fmtid="{D5CDD505-2E9C-101B-9397-08002B2CF9AE}" pid="8" name="nascCategory">
    <vt:lpwstr>10</vt:lpwstr>
  </property>
</Properties>
</file>